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28800" windowHeight="137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Sheet1!$A$4:$V$50</definedName>
    <definedName name="_xlnm.Print_Titles" localSheetId="0">Sheet1!$1:$4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0" i="1" l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5" i="1"/>
  <c r="I15" i="1"/>
  <c r="I32" i="1"/>
  <c r="I25" i="1"/>
  <c r="L36" i="1"/>
  <c r="I43" i="1"/>
  <c r="I22" i="1"/>
  <c r="I36" i="1"/>
  <c r="I7" i="1"/>
  <c r="I12" i="1"/>
  <c r="I5" i="1"/>
  <c r="L45" i="1"/>
  <c r="I19" i="1"/>
  <c r="I40" i="1"/>
  <c r="I33" i="1"/>
  <c r="L40" i="1"/>
  <c r="I47" i="1"/>
  <c r="I44" i="1"/>
  <c r="I24" i="1"/>
  <c r="I17" i="1"/>
  <c r="I39" i="1"/>
  <c r="I28" i="1"/>
  <c r="I13" i="1"/>
  <c r="L38" i="1"/>
  <c r="I31" i="1"/>
  <c r="I10" i="1"/>
  <c r="I16" i="1"/>
  <c r="L39" i="1"/>
  <c r="I29" i="1"/>
  <c r="I38" i="1"/>
  <c r="L46" i="1"/>
  <c r="I23" i="1"/>
  <c r="I48" i="1"/>
  <c r="I41" i="1"/>
  <c r="L44" i="1"/>
  <c r="I35" i="1"/>
  <c r="I14" i="1"/>
  <c r="I20" i="1"/>
  <c r="L43" i="1"/>
  <c r="I26" i="1"/>
  <c r="I11" i="1"/>
  <c r="L49" i="1"/>
  <c r="I18" i="1"/>
  <c r="L47" i="1"/>
  <c r="I30" i="1"/>
  <c r="I9" i="1"/>
  <c r="I37" i="1"/>
  <c r="I42" i="1"/>
  <c r="L37" i="1"/>
  <c r="I27" i="1"/>
  <c r="I6" i="1"/>
  <c r="I49" i="1"/>
  <c r="L48" i="1"/>
  <c r="I21" i="1"/>
  <c r="I34" i="1"/>
  <c r="L42" i="1"/>
  <c r="I8" i="1"/>
  <c r="I45" i="1"/>
  <c r="I46" i="1"/>
  <c r="L41" i="1"/>
</calcChain>
</file>

<file path=xl/sharedStrings.xml><?xml version="1.0" encoding="utf-8"?>
<sst xmlns="http://schemas.openxmlformats.org/spreadsheetml/2006/main" count="516" uniqueCount="147">
  <si>
    <t>ITEM</t>
  </si>
  <si>
    <t>SMS MADE IN</t>
  </si>
  <si>
    <t>CARRYOVER</t>
  </si>
  <si>
    <t>QZ</t>
  </si>
  <si>
    <t>NEW UNION</t>
  </si>
  <si>
    <t>WZ</t>
  </si>
  <si>
    <t>PICTURE</t>
  </si>
  <si>
    <t>SUGI COLOR / COL CODE</t>
  </si>
  <si>
    <t>SAMPLE SIZE</t>
  </si>
  <si>
    <t>REMARKS</t>
  </si>
  <si>
    <t>UPPER MATERIAL (%)</t>
  </si>
  <si>
    <t>LINING MATERIAL(%)</t>
  </si>
  <si>
    <t>INSOLE MATERIAL (%)</t>
  </si>
  <si>
    <t>OUTSOLE MATERIAL (%)</t>
  </si>
  <si>
    <t>NAVY 0040</t>
  </si>
  <si>
    <t>BLACK 0003</t>
  </si>
  <si>
    <t>WHITE 0061</t>
  </si>
  <si>
    <t>WHITE RED 0079</t>
  </si>
  <si>
    <t>WHITE BLACK 0062</t>
  </si>
  <si>
    <t>NAVY RED 0290</t>
  </si>
  <si>
    <t>ELASTIC W/ TOP VELCRO</t>
  </si>
  <si>
    <t>NORMAL LACE</t>
  </si>
  <si>
    <t>WHITE PINK 0077</t>
  </si>
  <si>
    <t>PASTEL PINK 0310</t>
  </si>
  <si>
    <t>2 VELCROS</t>
  </si>
  <si>
    <t>WHITE NAVY 0122</t>
  </si>
  <si>
    <t>NAVY CAMO 0789</t>
  </si>
  <si>
    <t xml:space="preserve">SS23 LEVI'S EU KIDS </t>
  </si>
  <si>
    <t>BOULEVARD 2.0</t>
  </si>
  <si>
    <t>NOAH</t>
  </si>
  <si>
    <t>VNOA0001S</t>
  </si>
  <si>
    <t>SQUARE</t>
  </si>
  <si>
    <t>VORI0100T</t>
  </si>
  <si>
    <t>NAVY YELLOW 0923</t>
  </si>
  <si>
    <t>MAUI S MINI</t>
  </si>
  <si>
    <t>VORI0138T</t>
  </si>
  <si>
    <t>NEW UNION MINI</t>
  </si>
  <si>
    <t>ELLIS MINI</t>
  </si>
  <si>
    <t>MEMPHIS S</t>
  </si>
  <si>
    <t>VMEM0020S</t>
  </si>
  <si>
    <t>POOL 2.0</t>
  </si>
  <si>
    <t>VPOL0136S</t>
  </si>
  <si>
    <t>PERSIMMON 3211</t>
  </si>
  <si>
    <t>RAINBOW WHITE 3215</t>
  </si>
  <si>
    <t>JUNE L</t>
  </si>
  <si>
    <t>VPOL0138S</t>
  </si>
  <si>
    <t>POOL</t>
  </si>
  <si>
    <t>VPOL0143S</t>
  </si>
  <si>
    <t>HARBOR MINI</t>
  </si>
  <si>
    <t>UPDATED</t>
  </si>
  <si>
    <t>VNOA0002S</t>
  </si>
  <si>
    <t>VPOL0139S</t>
  </si>
  <si>
    <t>SIZE RUN</t>
  </si>
  <si>
    <t>28-35</t>
  </si>
  <si>
    <t>36-39</t>
  </si>
  <si>
    <t>22-29</t>
  </si>
  <si>
    <t>VPOL0137S</t>
  </si>
  <si>
    <t>VPOL0144S</t>
  </si>
  <si>
    <t>POLYBAG W/ HANGER</t>
  </si>
  <si>
    <t>60%POLYURETHANE+40%NYLON</t>
  </si>
  <si>
    <t>100%POLYESTER</t>
  </si>
  <si>
    <t>6402 9991 00</t>
  </si>
  <si>
    <t>100%POLYESTER</t>
    <phoneticPr fontId="1" type="noConversion"/>
  </si>
  <si>
    <t>100%POLYURETHANE</t>
    <phoneticPr fontId="1" type="noConversion"/>
  </si>
  <si>
    <t>100%TPR</t>
    <phoneticPr fontId="1" type="noConversion"/>
  </si>
  <si>
    <t>100%POLYURETHANE</t>
  </si>
  <si>
    <t>100%TPR</t>
  </si>
  <si>
    <t>65%POLYURETHANE+35%POLYESTER</t>
    <phoneticPr fontId="1" type="noConversion"/>
  </si>
  <si>
    <t>100% EVA</t>
  </si>
  <si>
    <t>6402 2000 00</t>
  </si>
  <si>
    <t>100%EVA</t>
  </si>
  <si>
    <t>6404 1990 00</t>
  </si>
  <si>
    <t>100% CANVAS TEXTILE</t>
  </si>
  <si>
    <t>100% RUBBER</t>
  </si>
  <si>
    <t>6402 9921 00</t>
  </si>
  <si>
    <t xml:space="preserve">100% MESH  TEXTILE </t>
  </si>
  <si>
    <t>100% TPR</t>
  </si>
  <si>
    <t>6402 9939 00</t>
  </si>
  <si>
    <t>RED WHITE 0206</t>
  </si>
  <si>
    <t>EU HS CODE</t>
  </si>
  <si>
    <t xml:space="preserve">WEIGHT (kilo) OF 1PR OF SAMPLE SIZE 26/32/38 </t>
  </si>
  <si>
    <t>P</t>
  </si>
  <si>
    <t>22-30</t>
  </si>
  <si>
    <t>VUNI0072S</t>
  </si>
  <si>
    <t>VUNI0073S</t>
  </si>
  <si>
    <t>ELASTIC W/ TOP VELCRO; NORMAL MESH INSOCK; TAIKONG PU</t>
  </si>
  <si>
    <t>NORMAL LACE;  NORMAL MESH INSOCK; TAIKONG PU</t>
  </si>
  <si>
    <t>ELASTIC W/ TOP VELCRO, TAIKONG PU</t>
  </si>
  <si>
    <t>VUNI0074S</t>
  </si>
  <si>
    <t>ELASTIC W/ TOP VELCRO;TAIKONG PU</t>
  </si>
  <si>
    <t>NORMAL PU INSOLE</t>
  </si>
  <si>
    <t>VHAR0013S</t>
  </si>
  <si>
    <t>VAVE0078S</t>
  </si>
  <si>
    <t>NORMAL LACE;  NORMAL MESH INSOCK</t>
  </si>
  <si>
    <t>VELL0054S</t>
  </si>
  <si>
    <t>J040</t>
  </si>
  <si>
    <t>J635</t>
  </si>
  <si>
    <t>J282</t>
  </si>
  <si>
    <t>J042</t>
  </si>
  <si>
    <t>J045</t>
  </si>
  <si>
    <t>J377</t>
  </si>
  <si>
    <t>SUGGESTED RETAIL PRICE EUR</t>
  </si>
  <si>
    <t>ASSORTMENT</t>
  </si>
  <si>
    <t>PR/CTN</t>
  </si>
  <si>
    <t>CTN NO.</t>
  </si>
  <si>
    <t>WHITE MIRROR 2924</t>
  </si>
  <si>
    <t>0003</t>
  </si>
  <si>
    <t>0077</t>
  </si>
  <si>
    <t>TAMPER</t>
  </si>
  <si>
    <t>VTAM0001S</t>
  </si>
  <si>
    <t>0008</t>
  </si>
  <si>
    <t>VTAM0002S</t>
  </si>
  <si>
    <t>2924</t>
  </si>
  <si>
    <t>DAYTONA</t>
  </si>
  <si>
    <t>VPHI0040S</t>
  </si>
  <si>
    <t>VPHI0041S</t>
  </si>
  <si>
    <t>VERMONT TECH</t>
  </si>
  <si>
    <t>VVER0010S</t>
  </si>
  <si>
    <t>0138</t>
  </si>
  <si>
    <t>VVER0011S</t>
  </si>
  <si>
    <t>0062</t>
  </si>
  <si>
    <t>ASCOT</t>
  </si>
  <si>
    <t>VASC0002S</t>
  </si>
  <si>
    <t>MEMPHIS</t>
  </si>
  <si>
    <t>VMEM0002S</t>
  </si>
  <si>
    <t>0131</t>
  </si>
  <si>
    <t>MEMPHIS MID</t>
  </si>
  <si>
    <t>VMEM0004S</t>
  </si>
  <si>
    <t>BLACK WHITE 0008</t>
  </si>
  <si>
    <t>CAMEL 0138</t>
  </si>
  <si>
    <t>BLACK PINK 0131</t>
  </si>
  <si>
    <t>30-35</t>
  </si>
  <si>
    <t>0061</t>
  </si>
  <si>
    <t>0310</t>
  </si>
  <si>
    <t>0079</t>
  </si>
  <si>
    <t>0122</t>
  </si>
  <si>
    <t>0040</t>
  </si>
  <si>
    <t>3211</t>
  </si>
  <si>
    <t>3215</t>
  </si>
  <si>
    <t>0206</t>
  </si>
  <si>
    <t>0290</t>
  </si>
  <si>
    <t>0789</t>
  </si>
  <si>
    <t>0923</t>
  </si>
  <si>
    <t>QTY</t>
  </si>
  <si>
    <t>LEVIS EU SHOES</t>
  </si>
  <si>
    <t>STYLE NAME</t>
  </si>
  <si>
    <t>ARTICLE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</si>
</sst>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\-mmm\-yy;@"/>
    <numFmt numFmtId="165" formatCode="&quot;$&quot;#,##0.00"/>
    <numFmt numFmtId="166" formatCode="[$€-2]\ #,##0.00"/>
  </numFmts>
  <fonts count="2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0"/>
      <color theme="1"/>
      <name val="Calibri"/>
      <family val="2"/>
    </font>
    <font>
      <b/>
      <sz val="10"/>
      <name val="Calibri"/>
      <family val="2"/>
    </font>
    <font>
      <b/>
      <sz val="10"/>
      <color rgb="FF00B050"/>
      <name val="Calibri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</font>
    <font>
      <sz val="10"/>
      <color rgb="FF00B050"/>
      <name val="Calibri"/>
      <family val="2"/>
    </font>
    <font>
      <sz val="10"/>
      <color indexed="8"/>
      <name val="Calibri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0000FF"/>
      <name val="Calibri"/>
      <family val="2"/>
    </font>
    <font>
      <sz val="12"/>
      <name val="Calibri"/>
      <family val="2"/>
      <scheme val="minor"/>
    </font>
    <font>
      <b/>
      <sz val="16"/>
      <color rgb="FFC00000"/>
      <name val="Calibri"/>
      <family val="2"/>
    </font>
    <font>
      <sz val="10"/>
      <color theme="5"/>
      <name val="Calibri"/>
      <family val="2"/>
    </font>
    <font>
      <sz val="12"/>
      <name val="Calibri"/>
      <family val="2"/>
    </font>
    <font>
      <b/>
      <sz val="12"/>
      <name val="Calibri"/>
      <family val="2"/>
      <scheme val="minor"/>
    </font>
    <font>
      <sz val="10"/>
      <color theme="3" tint="0.39997558519241921"/>
      <name val="Calibri"/>
      <family val="2"/>
    </font>
    <font>
      <sz val="14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name val="新細明體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0" fontId="24" fillId="0" borderId="0"/>
  </cellStyleXfs>
  <cellXfs count="52">
    <xf numFmtId="164" fontId="0" fillId="0" borderId="0" xfId="0"/>
    <xf numFmtId="0" fontId="2" fillId="0" borderId="0" xfId="0" applyNumberFormat="1" applyFont="1"/>
    <xf numFmtId="0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/>
    <xf numFmtId="0" fontId="4" fillId="0" borderId="0" xfId="0" applyNumberFormat="1" applyFont="1"/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/>
    <xf numFmtId="0" fontId="11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164" fontId="14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6" fillId="0" borderId="0" xfId="0" applyNumberFormat="1" applyFont="1"/>
    <xf numFmtId="0" fontId="17" fillId="0" borderId="1" xfId="0" applyNumberFormat="1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15" fillId="0" borderId="0" xfId="0" applyNumberFormat="1" applyFont="1"/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15" fillId="0" borderId="0" xfId="0" applyNumberFormat="1" applyFont="1" applyAlignment="1">
      <alignment horizontal="center" vertical="center"/>
    </xf>
    <xf numFmtId="0" fontId="15" fillId="2" borderId="0" xfId="0" applyNumberFormat="1" applyFont="1" applyFill="1"/>
    <xf numFmtId="0" fontId="20" fillId="0" borderId="1" xfId="0" applyNumberFormat="1" applyFont="1" applyBorder="1" applyAlignment="1">
      <alignment horizontal="center" vertical="center" wrapText="1"/>
    </xf>
    <xf numFmtId="165" fontId="21" fillId="0" borderId="0" xfId="0" applyNumberFormat="1" applyFont="1"/>
    <xf numFmtId="0" fontId="22" fillId="2" borderId="0" xfId="0" applyNumberFormat="1" applyFont="1" applyFill="1"/>
    <xf numFmtId="165" fontId="21" fillId="0" borderId="0" xfId="0" applyNumberFormat="1" applyFont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 wrapText="1"/>
    </xf>
    <xf numFmtId="166" fontId="23" fillId="0" borderId="1" xfId="0" applyNumberFormat="1" applyFont="1" applyBorder="1" applyAlignment="1">
      <alignment horizontal="center" vertical="center" wrapText="1"/>
    </xf>
    <xf numFmtId="164" fontId="2" fillId="0" borderId="1" xfId="0" applyFont="1" applyBorder="1" applyAlignment="1">
      <alignment horizontal="center" vertical="center" wrapText="1"/>
    </xf>
    <xf numFmtId="164" fontId="10" fillId="0" borderId="1" xfId="0" applyFont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1" fontId="3" fillId="0" borderId="0" xfId="0" applyNumberFormat="1" applyFont="1"/>
    <xf numFmtId="1" fontId="3" fillId="0" borderId="0" xfId="0" applyNumberFormat="1" applyFont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/>
    </xf>
    <xf numFmtId="0" fontId="25" fillId="0" borderId="3" xfId="1" applyFont="1" applyBorder="1" applyAlignment="1">
      <alignment horizontal="center" vertical="center"/>
    </xf>
    <xf numFmtId="0" fontId="25" fillId="3" borderId="1" xfId="1" applyFont="1" applyFill="1" applyBorder="1" applyAlignment="1">
      <alignment horizontal="center" vertical="center"/>
    </xf>
    <xf numFmtId="0" fontId="25" fillId="3" borderId="3" xfId="1" applyFont="1" applyFill="1" applyBorder="1" applyAlignment="1">
      <alignment horizontal="center" vertical="center"/>
    </xf>
    <xf numFmtId="0" fontId="25" fillId="0" borderId="4" xfId="1" applyFont="1" applyBorder="1" applyAlignment="1">
      <alignment horizontal="center" vertical="center"/>
    </xf>
    <xf numFmtId="0" fontId="25" fillId="3" borderId="4" xfId="1" applyFont="1" applyFill="1" applyBorder="1" applyAlignment="1">
      <alignment horizontal="center" vertical="center"/>
    </xf>
    <xf numFmtId="0" fontId="15" fillId="0" borderId="0" xfId="0" applyNumberFormat="1" applyFont="1" applyFill="1"/>
  </cellXfs>
  <cellStyles count="2">
    <cellStyle name="Normal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9.jpeg"/><Relationship Id="rId18" Type="http://schemas.microsoft.com/office/2007/relationships/hdphoto" Target="../media/hdphoto5.wdp"/><Relationship Id="rId26" Type="http://schemas.microsoft.com/office/2007/relationships/hdphoto" Target="../media/hdphoto9.wdp"/><Relationship Id="rId39" Type="http://schemas.openxmlformats.org/officeDocument/2006/relationships/image" Target="../media/image24.jpeg"/><Relationship Id="rId21" Type="http://schemas.openxmlformats.org/officeDocument/2006/relationships/image" Target="../media/image15.png"/><Relationship Id="rId34" Type="http://schemas.microsoft.com/office/2007/relationships/hdphoto" Target="../media/hdphoto13.wdp"/><Relationship Id="rId42" Type="http://schemas.microsoft.com/office/2007/relationships/hdphoto" Target="../media/hdphoto16.wdp"/><Relationship Id="rId47" Type="http://schemas.openxmlformats.org/officeDocument/2006/relationships/image" Target="../media/image30.jpeg"/><Relationship Id="rId50" Type="http://schemas.openxmlformats.org/officeDocument/2006/relationships/image" Target="../media/image33.jpeg"/><Relationship Id="rId55" Type="http://schemas.openxmlformats.org/officeDocument/2006/relationships/image" Target="../media/image38.jpeg"/><Relationship Id="rId7" Type="http://schemas.microsoft.com/office/2007/relationships/hdphoto" Target="../media/hdphoto3.wdp"/><Relationship Id="rId12" Type="http://schemas.openxmlformats.org/officeDocument/2006/relationships/image" Target="../media/image8.jpeg"/><Relationship Id="rId17" Type="http://schemas.openxmlformats.org/officeDocument/2006/relationships/image" Target="../media/image13.png"/><Relationship Id="rId25" Type="http://schemas.openxmlformats.org/officeDocument/2006/relationships/image" Target="../media/image17.png"/><Relationship Id="rId33" Type="http://schemas.openxmlformats.org/officeDocument/2006/relationships/image" Target="../media/image21.png"/><Relationship Id="rId38" Type="http://schemas.microsoft.com/office/2007/relationships/hdphoto" Target="../media/hdphoto15.wdp"/><Relationship Id="rId46" Type="http://schemas.openxmlformats.org/officeDocument/2006/relationships/image" Target="../media/image29.jpeg"/><Relationship Id="rId2" Type="http://schemas.openxmlformats.org/officeDocument/2006/relationships/image" Target="../media/image2.png"/><Relationship Id="rId16" Type="http://schemas.openxmlformats.org/officeDocument/2006/relationships/image" Target="../media/image12.jpeg"/><Relationship Id="rId20" Type="http://schemas.microsoft.com/office/2007/relationships/hdphoto" Target="../media/hdphoto6.wdp"/><Relationship Id="rId29" Type="http://schemas.openxmlformats.org/officeDocument/2006/relationships/image" Target="../media/image19.png"/><Relationship Id="rId41" Type="http://schemas.openxmlformats.org/officeDocument/2006/relationships/image" Target="../media/image26.png"/><Relationship Id="rId54" Type="http://schemas.openxmlformats.org/officeDocument/2006/relationships/image" Target="../media/image37.jpe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11" Type="http://schemas.openxmlformats.org/officeDocument/2006/relationships/image" Target="../media/image7.jpeg"/><Relationship Id="rId24" Type="http://schemas.microsoft.com/office/2007/relationships/hdphoto" Target="../media/hdphoto8.wdp"/><Relationship Id="rId32" Type="http://schemas.microsoft.com/office/2007/relationships/hdphoto" Target="../media/hdphoto12.wdp"/><Relationship Id="rId37" Type="http://schemas.openxmlformats.org/officeDocument/2006/relationships/image" Target="../media/image23.png"/><Relationship Id="rId40" Type="http://schemas.openxmlformats.org/officeDocument/2006/relationships/image" Target="../media/image25.jpeg"/><Relationship Id="rId45" Type="http://schemas.openxmlformats.org/officeDocument/2006/relationships/image" Target="../media/image28.jpeg"/><Relationship Id="rId53" Type="http://schemas.openxmlformats.org/officeDocument/2006/relationships/image" Target="../media/image36.jpeg"/><Relationship Id="rId5" Type="http://schemas.microsoft.com/office/2007/relationships/hdphoto" Target="../media/hdphoto2.wdp"/><Relationship Id="rId15" Type="http://schemas.openxmlformats.org/officeDocument/2006/relationships/image" Target="../media/image11.jpeg"/><Relationship Id="rId23" Type="http://schemas.openxmlformats.org/officeDocument/2006/relationships/image" Target="../media/image16.png"/><Relationship Id="rId28" Type="http://schemas.microsoft.com/office/2007/relationships/hdphoto" Target="../media/hdphoto10.wdp"/><Relationship Id="rId36" Type="http://schemas.microsoft.com/office/2007/relationships/hdphoto" Target="../media/hdphoto14.wdp"/><Relationship Id="rId49" Type="http://schemas.openxmlformats.org/officeDocument/2006/relationships/image" Target="../media/image32.jpeg"/><Relationship Id="rId10" Type="http://schemas.openxmlformats.org/officeDocument/2006/relationships/image" Target="../media/image6.jpeg"/><Relationship Id="rId19" Type="http://schemas.openxmlformats.org/officeDocument/2006/relationships/image" Target="../media/image14.png"/><Relationship Id="rId31" Type="http://schemas.openxmlformats.org/officeDocument/2006/relationships/image" Target="../media/image20.png"/><Relationship Id="rId44" Type="http://schemas.microsoft.com/office/2007/relationships/hdphoto" Target="../media/hdphoto17.wdp"/><Relationship Id="rId52" Type="http://schemas.openxmlformats.org/officeDocument/2006/relationships/image" Target="../media/image35.jpeg"/><Relationship Id="rId4" Type="http://schemas.openxmlformats.org/officeDocument/2006/relationships/image" Target="../media/image3.png"/><Relationship Id="rId9" Type="http://schemas.microsoft.com/office/2007/relationships/hdphoto" Target="../media/hdphoto4.wdp"/><Relationship Id="rId14" Type="http://schemas.openxmlformats.org/officeDocument/2006/relationships/image" Target="../media/image10.jpeg"/><Relationship Id="rId22" Type="http://schemas.microsoft.com/office/2007/relationships/hdphoto" Target="../media/hdphoto7.wdp"/><Relationship Id="rId27" Type="http://schemas.openxmlformats.org/officeDocument/2006/relationships/image" Target="../media/image18.png"/><Relationship Id="rId30" Type="http://schemas.microsoft.com/office/2007/relationships/hdphoto" Target="../media/hdphoto11.wdp"/><Relationship Id="rId35" Type="http://schemas.openxmlformats.org/officeDocument/2006/relationships/image" Target="../media/image22.png"/><Relationship Id="rId43" Type="http://schemas.openxmlformats.org/officeDocument/2006/relationships/image" Target="../media/image27.png"/><Relationship Id="rId48" Type="http://schemas.openxmlformats.org/officeDocument/2006/relationships/image" Target="../media/image31.jpeg"/><Relationship Id="rId8" Type="http://schemas.openxmlformats.org/officeDocument/2006/relationships/image" Target="../media/image5.png"/><Relationship Id="rId51" Type="http://schemas.openxmlformats.org/officeDocument/2006/relationships/image" Target="../media/image34.jpeg"/><Relationship Id="rId3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45243</xdr:colOff>
      <xdr:row>0</xdr:row>
      <xdr:rowOff>0</xdr:rowOff>
    </xdr:from>
    <xdr:to>
      <xdr:col>5</xdr:col>
      <xdr:colOff>203246</xdr:colOff>
      <xdr:row>1</xdr:row>
      <xdr:rowOff>102053</xdr:rowOff>
    </xdr:to>
    <xdr:pic>
      <xdr:nvPicPr>
        <xdr:cNvPr id="233" name="Picture 32" descr="Levis_BwT_SLD_cmyk.png">
          <a:extLst>
            <a:ext uri="{FF2B5EF4-FFF2-40B4-BE49-F238E27FC236}">
              <a16:creationId xmlns="" xmlns:a16="http://schemas.microsoft.com/office/drawing/2014/main" id="{00000000-0008-0000-0000-0000E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909422" y="0"/>
          <a:ext cx="913200" cy="36058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 fLocksWithSheet="0"/>
  </xdr:twoCellAnchor>
  <xdr:twoCellAnchor>
    <xdr:from>
      <xdr:col>5</xdr:col>
      <xdr:colOff>179294</xdr:colOff>
      <xdr:row>34</xdr:row>
      <xdr:rowOff>151522</xdr:rowOff>
    </xdr:from>
    <xdr:to>
      <xdr:col>5</xdr:col>
      <xdr:colOff>1093694</xdr:colOff>
      <xdr:row>34</xdr:row>
      <xdr:rowOff>677404</xdr:rowOff>
    </xdr:to>
    <xdr:pic>
      <xdr:nvPicPr>
        <xdr:cNvPr id="463" name="Picture 462">
          <a:extLst>
            <a:ext uri="{FF2B5EF4-FFF2-40B4-BE49-F238E27FC236}">
              <a16:creationId xmlns="" xmlns:a16="http://schemas.microsoft.com/office/drawing/2014/main" id="{00000000-0008-0000-0000-0000C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77353" y="49334140"/>
          <a:ext cx="914400" cy="525882"/>
        </a:xfrm>
        <a:prstGeom prst="rect">
          <a:avLst/>
        </a:prstGeom>
        <a:ln>
          <a:noFill/>
        </a:ln>
        <a:effectLst/>
      </xdr:spPr>
    </xdr:pic>
    <xdr:clientData fLocksWithSheet="0"/>
  </xdr:twoCellAnchor>
  <xdr:twoCellAnchor>
    <xdr:from>
      <xdr:col>5</xdr:col>
      <xdr:colOff>123703</xdr:colOff>
      <xdr:row>28</xdr:row>
      <xdr:rowOff>72958</xdr:rowOff>
    </xdr:from>
    <xdr:to>
      <xdr:col>5</xdr:col>
      <xdr:colOff>1170513</xdr:colOff>
      <xdr:row>28</xdr:row>
      <xdr:rowOff>647573</xdr:rowOff>
    </xdr:to>
    <xdr:pic>
      <xdr:nvPicPr>
        <xdr:cNvPr id="682" name="Picture 681">
          <a:extLst>
            <a:ext uri="{FF2B5EF4-FFF2-40B4-BE49-F238E27FC236}">
              <a16:creationId xmlns="" xmlns:a16="http://schemas.microsoft.com/office/drawing/2014/main" id="{00000000-0008-0000-0000-0000A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18560" y="63121655"/>
          <a:ext cx="1046810" cy="574615"/>
        </a:xfrm>
        <a:prstGeom prst="rect">
          <a:avLst/>
        </a:prstGeom>
        <a:ln>
          <a:noFill/>
        </a:ln>
        <a:effectLst/>
      </xdr:spPr>
    </xdr:pic>
    <xdr:clientData fLocksWithSheet="0"/>
  </xdr:twoCellAnchor>
  <xdr:twoCellAnchor>
    <xdr:from>
      <xdr:col>5</xdr:col>
      <xdr:colOff>102052</xdr:colOff>
      <xdr:row>25</xdr:row>
      <xdr:rowOff>54428</xdr:rowOff>
    </xdr:from>
    <xdr:to>
      <xdr:col>5</xdr:col>
      <xdr:colOff>1148862</xdr:colOff>
      <xdr:row>25</xdr:row>
      <xdr:rowOff>644471</xdr:rowOff>
    </xdr:to>
    <xdr:pic>
      <xdr:nvPicPr>
        <xdr:cNvPr id="684" name="Picture 683">
          <a:extLst>
            <a:ext uri="{FF2B5EF4-FFF2-40B4-BE49-F238E27FC236}">
              <a16:creationId xmlns="" xmlns:a16="http://schemas.microsoft.com/office/drawing/2014/main" id="{00000000-0008-0000-0000-0000A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428" y="216612107"/>
          <a:ext cx="1046810" cy="590043"/>
        </a:xfrm>
        <a:prstGeom prst="rect">
          <a:avLst/>
        </a:prstGeom>
        <a:ln>
          <a:noFill/>
        </a:ln>
        <a:effectLst/>
      </xdr:spPr>
    </xdr:pic>
    <xdr:clientData fLocksWithSheet="0"/>
  </xdr:twoCellAnchor>
  <xdr:twoCellAnchor>
    <xdr:from>
      <xdr:col>5</xdr:col>
      <xdr:colOff>166946</xdr:colOff>
      <xdr:row>27</xdr:row>
      <xdr:rowOff>72291</xdr:rowOff>
    </xdr:from>
    <xdr:to>
      <xdr:col>5</xdr:col>
      <xdr:colOff>1213756</xdr:colOff>
      <xdr:row>27</xdr:row>
      <xdr:rowOff>639377</xdr:rowOff>
    </xdr:to>
    <xdr:pic>
      <xdr:nvPicPr>
        <xdr:cNvPr id="686" name="Picture 685">
          <a:extLst>
            <a:ext uri="{FF2B5EF4-FFF2-40B4-BE49-F238E27FC236}">
              <a16:creationId xmlns="" xmlns:a16="http://schemas.microsoft.com/office/drawing/2014/main" id="{00000000-0008-0000-0000-0000A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61803" y="62358988"/>
          <a:ext cx="1046810" cy="567086"/>
        </a:xfrm>
        <a:prstGeom prst="rect">
          <a:avLst/>
        </a:prstGeom>
        <a:ln>
          <a:noFill/>
        </a:ln>
        <a:effectLst/>
      </xdr:spPr>
    </xdr:pic>
    <xdr:clientData fLocksWithSheet="0"/>
  </xdr:twoCellAnchor>
  <xdr:twoCellAnchor>
    <xdr:from>
      <xdr:col>5</xdr:col>
      <xdr:colOff>125184</xdr:colOff>
      <xdr:row>26</xdr:row>
      <xdr:rowOff>50346</xdr:rowOff>
    </xdr:from>
    <xdr:to>
      <xdr:col>5</xdr:col>
      <xdr:colOff>1171994</xdr:colOff>
      <xdr:row>26</xdr:row>
      <xdr:rowOff>640389</xdr:rowOff>
    </xdr:to>
    <xdr:pic>
      <xdr:nvPicPr>
        <xdr:cNvPr id="687" name="Picture 686">
          <a:extLst>
            <a:ext uri="{FF2B5EF4-FFF2-40B4-BE49-F238E27FC236}">
              <a16:creationId xmlns="" xmlns:a16="http://schemas.microsoft.com/office/drawing/2014/main" id="{00000000-0008-0000-0000-0000A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20041" y="60813043"/>
          <a:ext cx="1046810" cy="590043"/>
        </a:xfrm>
        <a:prstGeom prst="rect">
          <a:avLst/>
        </a:prstGeom>
        <a:ln>
          <a:noFill/>
        </a:ln>
        <a:effectLst/>
      </xdr:spPr>
    </xdr:pic>
    <xdr:clientData fLocksWithSheet="0"/>
  </xdr:twoCellAnchor>
  <xdr:twoCellAnchor>
    <xdr:from>
      <xdr:col>5</xdr:col>
      <xdr:colOff>192264</xdr:colOff>
      <xdr:row>33</xdr:row>
      <xdr:rowOff>164250</xdr:rowOff>
    </xdr:from>
    <xdr:to>
      <xdr:col>5</xdr:col>
      <xdr:colOff>1106664</xdr:colOff>
      <xdr:row>33</xdr:row>
      <xdr:rowOff>640146</xdr:rowOff>
    </xdr:to>
    <xdr:pic>
      <xdr:nvPicPr>
        <xdr:cNvPr id="20" name="Picture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73515" y="240070985"/>
          <a:ext cx="914400" cy="475896"/>
        </a:xfrm>
        <a:prstGeom prst="rect">
          <a:avLst/>
        </a:prstGeom>
        <a:effectLst/>
      </xdr:spPr>
    </xdr:pic>
    <xdr:clientData fLocksWithSheet="0"/>
  </xdr:twoCellAnchor>
  <xdr:twoCellAnchor>
    <xdr:from>
      <xdr:col>5</xdr:col>
      <xdr:colOff>227161</xdr:colOff>
      <xdr:row>29</xdr:row>
      <xdr:rowOff>109500</xdr:rowOff>
    </xdr:from>
    <xdr:to>
      <xdr:col>5</xdr:col>
      <xdr:colOff>1141561</xdr:colOff>
      <xdr:row>29</xdr:row>
      <xdr:rowOff>721598</xdr:rowOff>
    </xdr:to>
    <xdr:pic>
      <xdr:nvPicPr>
        <xdr:cNvPr id="212" name="Picture 211">
          <a:extLst>
            <a:ext uri="{FF2B5EF4-FFF2-40B4-BE49-F238E27FC236}">
              <a16:creationId xmlns="" xmlns:a16="http://schemas.microsoft.com/office/drawing/2014/main" id="{00000000-0008-0000-0000-0000D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08412" y="302500235"/>
          <a:ext cx="914400" cy="612098"/>
        </a:xfrm>
        <a:prstGeom prst="rect">
          <a:avLst/>
        </a:prstGeom>
        <a:effectLst/>
      </xdr:spPr>
    </xdr:pic>
    <xdr:clientData fLocksWithSheet="0"/>
  </xdr:twoCellAnchor>
  <xdr:twoCellAnchor>
    <xdr:from>
      <xdr:col>5</xdr:col>
      <xdr:colOff>192263</xdr:colOff>
      <xdr:row>30</xdr:row>
      <xdr:rowOff>102617</xdr:rowOff>
    </xdr:from>
    <xdr:to>
      <xdr:col>5</xdr:col>
      <xdr:colOff>1106663</xdr:colOff>
      <xdr:row>30</xdr:row>
      <xdr:rowOff>699165</xdr:rowOff>
    </xdr:to>
    <xdr:pic>
      <xdr:nvPicPr>
        <xdr:cNvPr id="214" name="Picture 213">
          <a:extLst>
            <a:ext uri="{FF2B5EF4-FFF2-40B4-BE49-F238E27FC236}">
              <a16:creationId xmlns="" xmlns:a16="http://schemas.microsoft.com/office/drawing/2014/main" id="{00000000-0008-0000-0000-0000D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73514" y="304017352"/>
          <a:ext cx="914400" cy="596548"/>
        </a:xfrm>
        <a:prstGeom prst="rect">
          <a:avLst/>
        </a:prstGeom>
        <a:effectLst/>
      </xdr:spPr>
    </xdr:pic>
    <xdr:clientData fLocksWithSheet="0"/>
  </xdr:twoCellAnchor>
  <xdr:twoCellAnchor>
    <xdr:from>
      <xdr:col>5</xdr:col>
      <xdr:colOff>174573</xdr:colOff>
      <xdr:row>14</xdr:row>
      <xdr:rowOff>156482</xdr:rowOff>
    </xdr:from>
    <xdr:to>
      <xdr:col>5</xdr:col>
      <xdr:colOff>1088973</xdr:colOff>
      <xdr:row>14</xdr:row>
      <xdr:rowOff>597842</xdr:rowOff>
    </xdr:to>
    <xdr:pic>
      <xdr:nvPicPr>
        <xdr:cNvPr id="475" name="Picture 474">
          <a:extLst>
            <a:ext uri="{FF2B5EF4-FFF2-40B4-BE49-F238E27FC236}">
              <a16:creationId xmlns="" xmlns:a16="http://schemas.microsoft.com/office/drawing/2014/main" id="{1C8EF226-0A81-4710-B6E9-F12B1D56FA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793949" y="123927053"/>
          <a:ext cx="914400" cy="441360"/>
        </a:xfrm>
        <a:prstGeom prst="rect">
          <a:avLst/>
        </a:prstGeom>
        <a:effectLst/>
      </xdr:spPr>
    </xdr:pic>
    <xdr:clientData fLocksWithSheet="0"/>
  </xdr:twoCellAnchor>
  <xdr:twoCellAnchor>
    <xdr:from>
      <xdr:col>5</xdr:col>
      <xdr:colOff>236205</xdr:colOff>
      <xdr:row>15</xdr:row>
      <xdr:rowOff>290636</xdr:rowOff>
    </xdr:from>
    <xdr:to>
      <xdr:col>5</xdr:col>
      <xdr:colOff>1150605</xdr:colOff>
      <xdr:row>15</xdr:row>
      <xdr:rowOff>731999</xdr:rowOff>
    </xdr:to>
    <xdr:pic>
      <xdr:nvPicPr>
        <xdr:cNvPr id="633" name="Picture 632">
          <a:extLst>
            <a:ext uri="{FF2B5EF4-FFF2-40B4-BE49-F238E27FC236}">
              <a16:creationId xmlns="" xmlns:a16="http://schemas.microsoft.com/office/drawing/2014/main" id="{7E3AAA6B-1F0C-41E5-8AE6-A6D3C77544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855581" y="148445207"/>
          <a:ext cx="914400" cy="441363"/>
        </a:xfrm>
        <a:prstGeom prst="rect">
          <a:avLst/>
        </a:prstGeom>
        <a:effectLst/>
      </xdr:spPr>
    </xdr:pic>
    <xdr:clientData fLocksWithSheet="0"/>
  </xdr:twoCellAnchor>
  <xdr:twoCellAnchor>
    <xdr:from>
      <xdr:col>5</xdr:col>
      <xdr:colOff>224517</xdr:colOff>
      <xdr:row>16</xdr:row>
      <xdr:rowOff>107599</xdr:rowOff>
    </xdr:from>
    <xdr:to>
      <xdr:col>5</xdr:col>
      <xdr:colOff>1061356</xdr:colOff>
      <xdr:row>16</xdr:row>
      <xdr:rowOff>663495</xdr:rowOff>
    </xdr:to>
    <xdr:pic>
      <xdr:nvPicPr>
        <xdr:cNvPr id="653" name="Picture 652">
          <a:extLst>
            <a:ext uri="{FF2B5EF4-FFF2-40B4-BE49-F238E27FC236}">
              <a16:creationId xmlns="" xmlns:a16="http://schemas.microsoft.com/office/drawing/2014/main" id="{B4EFD82E-A1BA-4101-B001-C62A87FCC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43893" y="168836170"/>
          <a:ext cx="836839" cy="555896"/>
        </a:xfrm>
        <a:prstGeom prst="rect">
          <a:avLst/>
        </a:prstGeom>
        <a:ln>
          <a:noFill/>
        </a:ln>
        <a:effectLst/>
      </xdr:spPr>
    </xdr:pic>
    <xdr:clientData fLocksWithSheet="0"/>
  </xdr:twoCellAnchor>
  <xdr:twoCellAnchor>
    <xdr:from>
      <xdr:col>5</xdr:col>
      <xdr:colOff>200024</xdr:colOff>
      <xdr:row>17</xdr:row>
      <xdr:rowOff>151142</xdr:rowOff>
    </xdr:from>
    <xdr:to>
      <xdr:col>5</xdr:col>
      <xdr:colOff>1036863</xdr:colOff>
      <xdr:row>17</xdr:row>
      <xdr:rowOff>707038</xdr:rowOff>
    </xdr:to>
    <xdr:pic>
      <xdr:nvPicPr>
        <xdr:cNvPr id="654" name="Picture 653">
          <a:extLst>
            <a:ext uri="{FF2B5EF4-FFF2-40B4-BE49-F238E27FC236}">
              <a16:creationId xmlns="" xmlns:a16="http://schemas.microsoft.com/office/drawing/2014/main" id="{796756B4-74F8-4365-93D9-F83ACA595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19400" y="169641713"/>
          <a:ext cx="836839" cy="555896"/>
        </a:xfrm>
        <a:prstGeom prst="rect">
          <a:avLst/>
        </a:prstGeom>
        <a:ln>
          <a:noFill/>
        </a:ln>
        <a:effectLst/>
      </xdr:spPr>
    </xdr:pic>
    <xdr:clientData fLocksWithSheet="0"/>
  </xdr:twoCellAnchor>
  <xdr:twoCellAnchor>
    <xdr:from>
      <xdr:col>5</xdr:col>
      <xdr:colOff>148705</xdr:colOff>
      <xdr:row>18</xdr:row>
      <xdr:rowOff>108858</xdr:rowOff>
    </xdr:from>
    <xdr:to>
      <xdr:col>5</xdr:col>
      <xdr:colOff>988277</xdr:colOff>
      <xdr:row>18</xdr:row>
      <xdr:rowOff>665197</xdr:rowOff>
    </xdr:to>
    <xdr:pic>
      <xdr:nvPicPr>
        <xdr:cNvPr id="655" name="Picture 654">
          <a:extLst>
            <a:ext uri="{FF2B5EF4-FFF2-40B4-BE49-F238E27FC236}">
              <a16:creationId xmlns="" xmlns:a16="http://schemas.microsoft.com/office/drawing/2014/main" id="{36E1A597-AC01-4BF1-8122-9598754C1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68081" y="171885429"/>
          <a:ext cx="839572" cy="556339"/>
        </a:xfrm>
        <a:prstGeom prst="rect">
          <a:avLst/>
        </a:prstGeom>
        <a:ln>
          <a:noFill/>
        </a:ln>
        <a:effectLst/>
      </xdr:spPr>
    </xdr:pic>
    <xdr:clientData fLocksWithSheet="0"/>
  </xdr:twoCellAnchor>
  <xdr:twoCellAnchor>
    <xdr:from>
      <xdr:col>5</xdr:col>
      <xdr:colOff>124212</xdr:colOff>
      <xdr:row>19</xdr:row>
      <xdr:rowOff>152401</xdr:rowOff>
    </xdr:from>
    <xdr:to>
      <xdr:col>5</xdr:col>
      <xdr:colOff>963784</xdr:colOff>
      <xdr:row>19</xdr:row>
      <xdr:rowOff>708740</xdr:rowOff>
    </xdr:to>
    <xdr:pic>
      <xdr:nvPicPr>
        <xdr:cNvPr id="656" name="Picture 655">
          <a:extLst>
            <a:ext uri="{FF2B5EF4-FFF2-40B4-BE49-F238E27FC236}">
              <a16:creationId xmlns="" xmlns:a16="http://schemas.microsoft.com/office/drawing/2014/main" id="{7C74B439-F718-48E2-BFBE-93598A001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43588" y="172690972"/>
          <a:ext cx="839572" cy="556339"/>
        </a:xfrm>
        <a:prstGeom prst="rect">
          <a:avLst/>
        </a:prstGeom>
        <a:ln>
          <a:noFill/>
        </a:ln>
        <a:effectLst/>
      </xdr:spPr>
    </xdr:pic>
    <xdr:clientData fLocksWithSheet="0"/>
  </xdr:twoCellAnchor>
  <xdr:twoCellAnchor>
    <xdr:from>
      <xdr:col>5</xdr:col>
      <xdr:colOff>123265</xdr:colOff>
      <xdr:row>20</xdr:row>
      <xdr:rowOff>128868</xdr:rowOff>
    </xdr:from>
    <xdr:to>
      <xdr:col>5</xdr:col>
      <xdr:colOff>1037665</xdr:colOff>
      <xdr:row>20</xdr:row>
      <xdr:rowOff>598701</xdr:rowOff>
    </xdr:to>
    <xdr:pic>
      <xdr:nvPicPr>
        <xdr:cNvPr id="781" name="Picture 780">
          <a:extLst>
            <a:ext uri="{FF2B5EF4-FFF2-40B4-BE49-F238E27FC236}">
              <a16:creationId xmlns="" xmlns:a16="http://schemas.microsoft.com/office/drawing/2014/main" id="{9FFC9AC3-8FA5-4ADA-93A8-EF18F8E23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BEBA8EAE-BF5A-486C-A8C5-ECC9F3942E4B}">
              <a14:imgProps xmlns:a14="http://schemas.microsoft.com/office/drawing/2010/main">
                <a14:imgLayer r:embed="rId18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42641" y="205433439"/>
          <a:ext cx="914400" cy="469833"/>
        </a:xfrm>
        <a:prstGeom prst="rect">
          <a:avLst/>
        </a:prstGeom>
        <a:ln>
          <a:noFill/>
        </a:ln>
        <a:effectLst/>
      </xdr:spPr>
    </xdr:pic>
    <xdr:clientData fLocksWithSheet="0"/>
  </xdr:twoCellAnchor>
  <xdr:twoCellAnchor>
    <xdr:from>
      <xdr:col>5</xdr:col>
      <xdr:colOff>123265</xdr:colOff>
      <xdr:row>21</xdr:row>
      <xdr:rowOff>128868</xdr:rowOff>
    </xdr:from>
    <xdr:to>
      <xdr:col>5</xdr:col>
      <xdr:colOff>1037665</xdr:colOff>
      <xdr:row>21</xdr:row>
      <xdr:rowOff>598701</xdr:rowOff>
    </xdr:to>
    <xdr:pic>
      <xdr:nvPicPr>
        <xdr:cNvPr id="782" name="Picture 781">
          <a:extLst>
            <a:ext uri="{FF2B5EF4-FFF2-40B4-BE49-F238E27FC236}">
              <a16:creationId xmlns="" xmlns:a16="http://schemas.microsoft.com/office/drawing/2014/main" id="{F9D99596-0910-4F75-8ED4-839C7FAF9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BEBA8EAE-BF5A-486C-A8C5-ECC9F3942E4B}">
              <a14:imgProps xmlns:a14="http://schemas.microsoft.com/office/drawing/2010/main">
                <a14:imgLayer r:embed="rId18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42641" y="206195439"/>
          <a:ext cx="914400" cy="469833"/>
        </a:xfrm>
        <a:prstGeom prst="rect">
          <a:avLst/>
        </a:prstGeom>
        <a:ln>
          <a:noFill/>
        </a:ln>
        <a:effectLst/>
      </xdr:spPr>
    </xdr:pic>
    <xdr:clientData fLocksWithSheet="0"/>
  </xdr:twoCellAnchor>
  <xdr:twoCellAnchor>
    <xdr:from>
      <xdr:col>5</xdr:col>
      <xdr:colOff>147778</xdr:colOff>
      <xdr:row>22</xdr:row>
      <xdr:rowOff>146255</xdr:rowOff>
    </xdr:from>
    <xdr:to>
      <xdr:col>5</xdr:col>
      <xdr:colOff>1062178</xdr:colOff>
      <xdr:row>22</xdr:row>
      <xdr:rowOff>591665</xdr:rowOff>
    </xdr:to>
    <xdr:pic>
      <xdr:nvPicPr>
        <xdr:cNvPr id="783" name="Picture 782">
          <a:extLst>
            <a:ext uri="{FF2B5EF4-FFF2-40B4-BE49-F238E27FC236}">
              <a16:creationId xmlns="" xmlns:a16="http://schemas.microsoft.com/office/drawing/2014/main" id="{D6FD023E-0E70-4473-AC02-15D0E9243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BEBA8EAE-BF5A-486C-A8C5-ECC9F3942E4B}">
              <a14:imgProps xmlns:a14="http://schemas.microsoft.com/office/drawing/2010/main">
                <a14:imgLayer r:embed="rId20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67154" y="208498826"/>
          <a:ext cx="914400" cy="445410"/>
        </a:xfrm>
        <a:prstGeom prst="rect">
          <a:avLst/>
        </a:prstGeom>
        <a:ln>
          <a:noFill/>
        </a:ln>
        <a:effectLst/>
      </xdr:spPr>
    </xdr:pic>
    <xdr:clientData fLocksWithSheet="0"/>
  </xdr:twoCellAnchor>
  <xdr:twoCellAnchor>
    <xdr:from>
      <xdr:col>5</xdr:col>
      <xdr:colOff>123253</xdr:colOff>
      <xdr:row>23</xdr:row>
      <xdr:rowOff>132808</xdr:rowOff>
    </xdr:from>
    <xdr:to>
      <xdr:col>5</xdr:col>
      <xdr:colOff>1037653</xdr:colOff>
      <xdr:row>23</xdr:row>
      <xdr:rowOff>572731</xdr:rowOff>
    </xdr:to>
    <xdr:pic>
      <xdr:nvPicPr>
        <xdr:cNvPr id="804" name="Picture 803">
          <a:extLst>
            <a:ext uri="{FF2B5EF4-FFF2-40B4-BE49-F238E27FC236}">
              <a16:creationId xmlns="" xmlns:a16="http://schemas.microsoft.com/office/drawing/2014/main" id="{B426347E-EAED-4BEE-90B0-A63ADEE99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BEBA8EAE-BF5A-486C-A8C5-ECC9F3942E4B}">
              <a14:imgProps xmlns:a14="http://schemas.microsoft.com/office/drawing/2010/main">
                <a14:imgLayer r:embed="rId2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42629" y="211533379"/>
          <a:ext cx="914400" cy="439923"/>
        </a:xfrm>
        <a:prstGeom prst="rect">
          <a:avLst/>
        </a:prstGeom>
        <a:ln>
          <a:noFill/>
        </a:ln>
        <a:effectLst/>
      </xdr:spPr>
    </xdr:pic>
    <xdr:clientData fLocksWithSheet="0"/>
  </xdr:twoCellAnchor>
  <xdr:twoCellAnchor>
    <xdr:from>
      <xdr:col>5</xdr:col>
      <xdr:colOff>123253</xdr:colOff>
      <xdr:row>24</xdr:row>
      <xdr:rowOff>132808</xdr:rowOff>
    </xdr:from>
    <xdr:to>
      <xdr:col>5</xdr:col>
      <xdr:colOff>1037653</xdr:colOff>
      <xdr:row>24</xdr:row>
      <xdr:rowOff>572731</xdr:rowOff>
    </xdr:to>
    <xdr:pic>
      <xdr:nvPicPr>
        <xdr:cNvPr id="805" name="Picture 804">
          <a:extLst>
            <a:ext uri="{FF2B5EF4-FFF2-40B4-BE49-F238E27FC236}">
              <a16:creationId xmlns="" xmlns:a16="http://schemas.microsoft.com/office/drawing/2014/main" id="{FB12FA4E-0A41-4A8C-950F-5A2AA0820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BEBA8EAE-BF5A-486C-A8C5-ECC9F3942E4B}">
              <a14:imgProps xmlns:a14="http://schemas.microsoft.com/office/drawing/2010/main">
                <a14:imgLayer r:embed="rId2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42629" y="212295379"/>
          <a:ext cx="914400" cy="439923"/>
        </a:xfrm>
        <a:prstGeom prst="rect">
          <a:avLst/>
        </a:prstGeom>
        <a:ln>
          <a:noFill/>
        </a:ln>
        <a:effectLst/>
      </xdr:spPr>
    </xdr:pic>
    <xdr:clientData fLocksWithSheet="0"/>
  </xdr:twoCellAnchor>
  <xdr:twoCellAnchor>
    <xdr:from>
      <xdr:col>5</xdr:col>
      <xdr:colOff>107022</xdr:colOff>
      <xdr:row>8</xdr:row>
      <xdr:rowOff>99821</xdr:rowOff>
    </xdr:from>
    <xdr:to>
      <xdr:col>5</xdr:col>
      <xdr:colOff>1021422</xdr:colOff>
      <xdr:row>8</xdr:row>
      <xdr:rowOff>631038</xdr:rowOff>
    </xdr:to>
    <xdr:pic>
      <xdr:nvPicPr>
        <xdr:cNvPr id="932" name="Picture 931">
          <a:extLst>
            <a:ext uri="{FF2B5EF4-FFF2-40B4-BE49-F238E27FC236}">
              <a16:creationId xmlns="" xmlns:a16="http://schemas.microsoft.com/office/drawing/2014/main" id="{BA71F177-1DD6-4598-AC82-C438E91A0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BEBA8EAE-BF5A-486C-A8C5-ECC9F3942E4B}">
              <a14:imgProps xmlns:a14="http://schemas.microsoft.com/office/drawing/2010/main">
                <a14:imgLayer r:embed="rId24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6398" y="66482268"/>
          <a:ext cx="914400" cy="531217"/>
        </a:xfrm>
        <a:prstGeom prst="rect">
          <a:avLst/>
        </a:prstGeom>
        <a:ln>
          <a:noFill/>
        </a:ln>
        <a:effectLst/>
      </xdr:spPr>
    </xdr:pic>
    <xdr:clientData fLocksWithSheet="0"/>
  </xdr:twoCellAnchor>
  <xdr:twoCellAnchor>
    <xdr:from>
      <xdr:col>5</xdr:col>
      <xdr:colOff>180629</xdr:colOff>
      <xdr:row>7</xdr:row>
      <xdr:rowOff>74839</xdr:rowOff>
    </xdr:from>
    <xdr:to>
      <xdr:col>5</xdr:col>
      <xdr:colOff>1201165</xdr:colOff>
      <xdr:row>7</xdr:row>
      <xdr:rowOff>731105</xdr:rowOff>
    </xdr:to>
    <xdr:pic>
      <xdr:nvPicPr>
        <xdr:cNvPr id="933" name="Picture 932">
          <a:extLst>
            <a:ext uri="{FF2B5EF4-FFF2-40B4-BE49-F238E27FC236}">
              <a16:creationId xmlns="" xmlns:a16="http://schemas.microsoft.com/office/drawing/2014/main" id="{643D6B8C-C37B-4A1F-AA13-33854A6BC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BEBA8EAE-BF5A-486C-A8C5-ECC9F3942E4B}">
              <a14:imgProps xmlns:a14="http://schemas.microsoft.com/office/drawing/2010/main">
                <a14:imgLayer r:embed="rId26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00005" y="65695286"/>
          <a:ext cx="1020536" cy="656266"/>
        </a:xfrm>
        <a:prstGeom prst="rect">
          <a:avLst/>
        </a:prstGeom>
        <a:ln>
          <a:noFill/>
        </a:ln>
        <a:effectLst/>
      </xdr:spPr>
    </xdr:pic>
    <xdr:clientData fLocksWithSheet="0"/>
  </xdr:twoCellAnchor>
  <xdr:twoCellAnchor>
    <xdr:from>
      <xdr:col>5</xdr:col>
      <xdr:colOff>102054</xdr:colOff>
      <xdr:row>6</xdr:row>
      <xdr:rowOff>100522</xdr:rowOff>
    </xdr:from>
    <xdr:to>
      <xdr:col>5</xdr:col>
      <xdr:colOff>1122590</xdr:colOff>
      <xdr:row>6</xdr:row>
      <xdr:rowOff>654141</xdr:rowOff>
    </xdr:to>
    <xdr:pic>
      <xdr:nvPicPr>
        <xdr:cNvPr id="935" name="Picture 934">
          <a:extLst>
            <a:ext uri="{FF2B5EF4-FFF2-40B4-BE49-F238E27FC236}">
              <a16:creationId xmlns="" xmlns:a16="http://schemas.microsoft.com/office/drawing/2014/main" id="{D2755523-71E6-4343-BE5B-83C8EAA34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BEBA8EAE-BF5A-486C-A8C5-ECC9F3942E4B}">
              <a14:imgProps xmlns:a14="http://schemas.microsoft.com/office/drawing/2010/main">
                <a14:imgLayer r:embed="rId28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430" y="62672969"/>
          <a:ext cx="1020536" cy="553619"/>
        </a:xfrm>
        <a:prstGeom prst="rect">
          <a:avLst/>
        </a:prstGeom>
        <a:ln>
          <a:noFill/>
        </a:ln>
        <a:effectLst/>
      </xdr:spPr>
    </xdr:pic>
    <xdr:clientData fLocksWithSheet="0"/>
  </xdr:twoCellAnchor>
  <xdr:twoCellAnchor>
    <xdr:from>
      <xdr:col>5</xdr:col>
      <xdr:colOff>81642</xdr:colOff>
      <xdr:row>9</xdr:row>
      <xdr:rowOff>120634</xdr:rowOff>
    </xdr:from>
    <xdr:to>
      <xdr:col>5</xdr:col>
      <xdr:colOff>1102178</xdr:colOff>
      <xdr:row>9</xdr:row>
      <xdr:rowOff>726165</xdr:rowOff>
    </xdr:to>
    <xdr:pic>
      <xdr:nvPicPr>
        <xdr:cNvPr id="941" name="Picture 940">
          <a:extLst>
            <a:ext uri="{FF2B5EF4-FFF2-40B4-BE49-F238E27FC236}">
              <a16:creationId xmlns="" xmlns:a16="http://schemas.microsoft.com/office/drawing/2014/main" id="{A296E6D0-6D6C-4A27-A04B-76B0EA2642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BEBA8EAE-BF5A-486C-A8C5-ECC9F3942E4B}">
              <a14:imgProps xmlns:a14="http://schemas.microsoft.com/office/drawing/2010/main">
                <a14:imgLayer r:embed="rId30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01018" y="74123081"/>
          <a:ext cx="1020536" cy="605531"/>
        </a:xfrm>
        <a:prstGeom prst="rect">
          <a:avLst/>
        </a:prstGeom>
        <a:ln>
          <a:noFill/>
        </a:ln>
        <a:effectLst/>
      </xdr:spPr>
    </xdr:pic>
    <xdr:clientData fLocksWithSheet="0"/>
  </xdr:twoCellAnchor>
  <xdr:twoCellAnchor>
    <xdr:from>
      <xdr:col>5</xdr:col>
      <xdr:colOff>229721</xdr:colOff>
      <xdr:row>10</xdr:row>
      <xdr:rowOff>61632</xdr:rowOff>
    </xdr:from>
    <xdr:to>
      <xdr:col>5</xdr:col>
      <xdr:colOff>1144121</xdr:colOff>
      <xdr:row>10</xdr:row>
      <xdr:rowOff>644777</xdr:rowOff>
    </xdr:to>
    <xdr:pic>
      <xdr:nvPicPr>
        <xdr:cNvPr id="943" name="Picture 942">
          <a:extLst>
            <a:ext uri="{FF2B5EF4-FFF2-40B4-BE49-F238E27FC236}">
              <a16:creationId xmlns="" xmlns:a16="http://schemas.microsoft.com/office/drawing/2014/main" id="{A4D173C0-E3A8-42A0-B2D3-D217D2CC4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BEBA8EAE-BF5A-486C-A8C5-ECC9F3942E4B}">
              <a14:imgProps xmlns:a14="http://schemas.microsoft.com/office/drawing/2010/main">
                <a14:imgLayer r:embed="rId3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49097" y="77112079"/>
          <a:ext cx="914400" cy="583145"/>
        </a:xfrm>
        <a:prstGeom prst="rect">
          <a:avLst/>
        </a:prstGeom>
        <a:ln>
          <a:noFill/>
        </a:ln>
        <a:effectLst/>
      </xdr:spPr>
    </xdr:pic>
    <xdr:clientData fLocksWithSheet="0"/>
  </xdr:twoCellAnchor>
  <xdr:twoCellAnchor>
    <xdr:from>
      <xdr:col>5</xdr:col>
      <xdr:colOff>170450</xdr:colOff>
      <xdr:row>11</xdr:row>
      <xdr:rowOff>109136</xdr:rowOff>
    </xdr:from>
    <xdr:to>
      <xdr:col>5</xdr:col>
      <xdr:colOff>1084850</xdr:colOff>
      <xdr:row>11</xdr:row>
      <xdr:rowOff>668964</xdr:rowOff>
    </xdr:to>
    <xdr:pic>
      <xdr:nvPicPr>
        <xdr:cNvPr id="947" name="Picture 946">
          <a:extLst>
            <a:ext uri="{FF2B5EF4-FFF2-40B4-BE49-F238E27FC236}">
              <a16:creationId xmlns="" xmlns:a16="http://schemas.microsoft.com/office/drawing/2014/main" id="{DBDED300-35E1-483D-AF60-676B8280A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BEBA8EAE-BF5A-486C-A8C5-ECC9F3942E4B}">
              <a14:imgProps xmlns:a14="http://schemas.microsoft.com/office/drawing/2010/main">
                <a14:imgLayer r:embed="rId34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89826" y="78683583"/>
          <a:ext cx="914400" cy="559828"/>
        </a:xfrm>
        <a:prstGeom prst="rect">
          <a:avLst/>
        </a:prstGeom>
        <a:ln>
          <a:noFill/>
        </a:ln>
        <a:effectLst/>
      </xdr:spPr>
    </xdr:pic>
    <xdr:clientData fLocksWithSheet="0"/>
  </xdr:twoCellAnchor>
  <xdr:twoCellAnchor>
    <xdr:from>
      <xdr:col>5</xdr:col>
      <xdr:colOff>149679</xdr:colOff>
      <xdr:row>12</xdr:row>
      <xdr:rowOff>108858</xdr:rowOff>
    </xdr:from>
    <xdr:to>
      <xdr:col>5</xdr:col>
      <xdr:colOff>1064079</xdr:colOff>
      <xdr:row>12</xdr:row>
      <xdr:rowOff>636227</xdr:rowOff>
    </xdr:to>
    <xdr:pic>
      <xdr:nvPicPr>
        <xdr:cNvPr id="951" name="Picture 950">
          <a:extLst>
            <a:ext uri="{FF2B5EF4-FFF2-40B4-BE49-F238E27FC236}">
              <a16:creationId xmlns="" xmlns:a16="http://schemas.microsoft.com/office/drawing/2014/main" id="{168841F6-804C-4504-8E69-653C47155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BEBA8EAE-BF5A-486C-A8C5-ECC9F3942E4B}">
              <a14:imgProps xmlns:a14="http://schemas.microsoft.com/office/drawing/2010/main">
                <a14:imgLayer r:embed="rId36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69055" y="87827305"/>
          <a:ext cx="914400" cy="527369"/>
        </a:xfrm>
        <a:prstGeom prst="rect">
          <a:avLst/>
        </a:prstGeom>
        <a:ln>
          <a:noFill/>
        </a:ln>
        <a:effectLst/>
      </xdr:spPr>
    </xdr:pic>
    <xdr:clientData fLocksWithSheet="0"/>
  </xdr:twoCellAnchor>
  <xdr:twoCellAnchor>
    <xdr:from>
      <xdr:col>5</xdr:col>
      <xdr:colOff>162044</xdr:colOff>
      <xdr:row>13</xdr:row>
      <xdr:rowOff>85324</xdr:rowOff>
    </xdr:from>
    <xdr:to>
      <xdr:col>5</xdr:col>
      <xdr:colOff>1076444</xdr:colOff>
      <xdr:row>13</xdr:row>
      <xdr:rowOff>648799</xdr:rowOff>
    </xdr:to>
    <xdr:pic>
      <xdr:nvPicPr>
        <xdr:cNvPr id="956" name="Picture 955">
          <a:extLst>
            <a:ext uri="{FF2B5EF4-FFF2-40B4-BE49-F238E27FC236}">
              <a16:creationId xmlns="" xmlns:a16="http://schemas.microsoft.com/office/drawing/2014/main" id="{D94222CE-A5F9-446B-89E9-F1DFF16C0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BEBA8EAE-BF5A-486C-A8C5-ECC9F3942E4B}">
              <a14:imgProps xmlns:a14="http://schemas.microsoft.com/office/drawing/2010/main">
                <a14:imgLayer r:embed="rId38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81420" y="88565771"/>
          <a:ext cx="914400" cy="563475"/>
        </a:xfrm>
        <a:prstGeom prst="rect">
          <a:avLst/>
        </a:prstGeom>
        <a:ln>
          <a:noFill/>
        </a:ln>
        <a:effectLst/>
      </xdr:spPr>
    </xdr:pic>
    <xdr:clientData fLocksWithSheet="0"/>
  </xdr:twoCellAnchor>
  <xdr:twoCellAnchor>
    <xdr:from>
      <xdr:col>5</xdr:col>
      <xdr:colOff>156882</xdr:colOff>
      <xdr:row>32</xdr:row>
      <xdr:rowOff>84046</xdr:rowOff>
    </xdr:from>
    <xdr:to>
      <xdr:col>5</xdr:col>
      <xdr:colOff>1071282</xdr:colOff>
      <xdr:row>32</xdr:row>
      <xdr:rowOff>728623</xdr:rowOff>
    </xdr:to>
    <xdr:pic>
      <xdr:nvPicPr>
        <xdr:cNvPr id="957" name="Picture 956">
          <a:extLst>
            <a:ext uri="{FF2B5EF4-FFF2-40B4-BE49-F238E27FC236}">
              <a16:creationId xmlns="" xmlns:a16="http://schemas.microsoft.com/office/drawing/2014/main" id="{1E3D4686-A5B6-4A11-9962-4FA3DAB2A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76258" y="418340403"/>
          <a:ext cx="914400" cy="644577"/>
        </a:xfrm>
        <a:prstGeom prst="rect">
          <a:avLst/>
        </a:prstGeom>
        <a:effectLst/>
      </xdr:spPr>
    </xdr:pic>
    <xdr:clientData fLocksWithSheet="0"/>
  </xdr:twoCellAnchor>
  <xdr:twoCellAnchor>
    <xdr:from>
      <xdr:col>5</xdr:col>
      <xdr:colOff>159926</xdr:colOff>
      <xdr:row>31</xdr:row>
      <xdr:rowOff>70280</xdr:rowOff>
    </xdr:from>
    <xdr:to>
      <xdr:col>5</xdr:col>
      <xdr:colOff>1074326</xdr:colOff>
      <xdr:row>31</xdr:row>
      <xdr:rowOff>687972</xdr:rowOff>
    </xdr:to>
    <xdr:pic>
      <xdr:nvPicPr>
        <xdr:cNvPr id="967" name="Picture 966">
          <a:extLst>
            <a:ext uri="{FF2B5EF4-FFF2-40B4-BE49-F238E27FC236}">
              <a16:creationId xmlns="" xmlns:a16="http://schemas.microsoft.com/office/drawing/2014/main" id="{33C39175-0E86-44AC-B74F-2E98730F6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79302" y="416802637"/>
          <a:ext cx="914400" cy="617692"/>
        </a:xfrm>
        <a:prstGeom prst="rect">
          <a:avLst/>
        </a:prstGeom>
        <a:effectLst/>
      </xdr:spPr>
    </xdr:pic>
    <xdr:clientData fLocksWithSheet="0"/>
  </xdr:twoCellAnchor>
  <xdr:twoCellAnchor>
    <xdr:from>
      <xdr:col>5</xdr:col>
      <xdr:colOff>97832</xdr:colOff>
      <xdr:row>4</xdr:row>
      <xdr:rowOff>128857</xdr:rowOff>
    </xdr:from>
    <xdr:to>
      <xdr:col>5</xdr:col>
      <xdr:colOff>1012232</xdr:colOff>
      <xdr:row>4</xdr:row>
      <xdr:rowOff>626117</xdr:rowOff>
    </xdr:to>
    <xdr:pic>
      <xdr:nvPicPr>
        <xdr:cNvPr id="977" name="Picture 976">
          <a:extLst>
            <a:ext uri="{FF2B5EF4-FFF2-40B4-BE49-F238E27FC236}">
              <a16:creationId xmlns="" xmlns:a16="http://schemas.microsoft.com/office/drawing/2014/main" id="{6D0502D7-38A7-4D9C-8A8C-8E21339DC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BEBA8EAE-BF5A-486C-A8C5-ECC9F3942E4B}">
              <a14:imgProps xmlns:a14="http://schemas.microsoft.com/office/drawing/2010/main">
                <a14:imgLayer r:embed="rId4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17208" y="26873697"/>
          <a:ext cx="914400" cy="497260"/>
        </a:xfrm>
        <a:prstGeom prst="rect">
          <a:avLst/>
        </a:prstGeom>
        <a:ln>
          <a:noFill/>
        </a:ln>
        <a:effectLst/>
      </xdr:spPr>
    </xdr:pic>
    <xdr:clientData fLocksWithSheet="0"/>
  </xdr:twoCellAnchor>
  <xdr:twoCellAnchor>
    <xdr:from>
      <xdr:col>5</xdr:col>
      <xdr:colOff>194813</xdr:colOff>
      <xdr:row>5</xdr:row>
      <xdr:rowOff>128868</xdr:rowOff>
    </xdr:from>
    <xdr:to>
      <xdr:col>5</xdr:col>
      <xdr:colOff>1109213</xdr:colOff>
      <xdr:row>5</xdr:row>
      <xdr:rowOff>617990</xdr:rowOff>
    </xdr:to>
    <xdr:pic>
      <xdr:nvPicPr>
        <xdr:cNvPr id="981" name="Picture 980">
          <a:extLst>
            <a:ext uri="{FF2B5EF4-FFF2-40B4-BE49-F238E27FC236}">
              <a16:creationId xmlns="" xmlns:a16="http://schemas.microsoft.com/office/drawing/2014/main" id="{62A95FBB-C157-43DE-939E-3CFC3B213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BEBA8EAE-BF5A-486C-A8C5-ECC9F3942E4B}">
              <a14:imgProps xmlns:a14="http://schemas.microsoft.com/office/drawing/2010/main">
                <a14:imgLayer r:embed="rId44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14189" y="29159708"/>
          <a:ext cx="914400" cy="489122"/>
        </a:xfrm>
        <a:prstGeom prst="rect">
          <a:avLst/>
        </a:prstGeom>
        <a:ln>
          <a:noFill/>
        </a:ln>
        <a:effectLst/>
      </xdr:spPr>
    </xdr:pic>
    <xdr:clientData fLocksWithSheet="0"/>
  </xdr:twoCellAnchor>
  <xdr:twoCellAnchor>
    <xdr:from>
      <xdr:col>5</xdr:col>
      <xdr:colOff>229466</xdr:colOff>
      <xdr:row>35</xdr:row>
      <xdr:rowOff>177308</xdr:rowOff>
    </xdr:from>
    <xdr:to>
      <xdr:col>5</xdr:col>
      <xdr:colOff>1211853</xdr:colOff>
      <xdr:row>35</xdr:row>
      <xdr:rowOff>691892</xdr:rowOff>
    </xdr:to>
    <xdr:pic>
      <xdr:nvPicPr>
        <xdr:cNvPr id="267" name="Picture 1002">
          <a:extLst>
            <a:ext uri="{FF2B5EF4-FFF2-40B4-BE49-F238E27FC236}">
              <a16:creationId xmlns="" xmlns:a16="http://schemas.microsoft.com/office/drawing/2014/main" id="{84527930-8056-4D5E-9A49-F45C900290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3511" y="126859808"/>
          <a:ext cx="982387" cy="514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5</xdr:col>
      <xdr:colOff>178377</xdr:colOff>
      <xdr:row>36</xdr:row>
      <xdr:rowOff>148224</xdr:rowOff>
    </xdr:from>
    <xdr:to>
      <xdr:col>5</xdr:col>
      <xdr:colOff>1160764</xdr:colOff>
      <xdr:row>36</xdr:row>
      <xdr:rowOff>662808</xdr:rowOff>
    </xdr:to>
    <xdr:pic>
      <xdr:nvPicPr>
        <xdr:cNvPr id="268" name="Picture 1002">
          <a:extLst>
            <a:ext uri="{FF2B5EF4-FFF2-40B4-BE49-F238E27FC236}">
              <a16:creationId xmlns="" xmlns:a16="http://schemas.microsoft.com/office/drawing/2014/main" id="{B07C9D31-6EAF-48E2-BA55-061282557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2422" y="127592724"/>
          <a:ext cx="982387" cy="514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5</xdr:col>
      <xdr:colOff>229466</xdr:colOff>
      <xdr:row>37</xdr:row>
      <xdr:rowOff>114808</xdr:rowOff>
    </xdr:from>
    <xdr:to>
      <xdr:col>5</xdr:col>
      <xdr:colOff>1102700</xdr:colOff>
      <xdr:row>37</xdr:row>
      <xdr:rowOff>703692</xdr:rowOff>
    </xdr:to>
    <xdr:pic>
      <xdr:nvPicPr>
        <xdr:cNvPr id="269" name="Picture 493">
          <a:extLst>
            <a:ext uri="{FF2B5EF4-FFF2-40B4-BE49-F238E27FC236}">
              <a16:creationId xmlns="" xmlns:a16="http://schemas.microsoft.com/office/drawing/2014/main" id="{03A3FC25-8A4A-4950-898E-2427CFBD10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3511" y="128321308"/>
          <a:ext cx="873234" cy="588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5</xdr:col>
      <xdr:colOff>127288</xdr:colOff>
      <xdr:row>38</xdr:row>
      <xdr:rowOff>130752</xdr:rowOff>
    </xdr:from>
    <xdr:to>
      <xdr:col>5</xdr:col>
      <xdr:colOff>906961</xdr:colOff>
      <xdr:row>38</xdr:row>
      <xdr:rowOff>660930</xdr:rowOff>
    </xdr:to>
    <xdr:pic>
      <xdr:nvPicPr>
        <xdr:cNvPr id="270" name="Picture 493">
          <a:extLst>
            <a:ext uri="{FF2B5EF4-FFF2-40B4-BE49-F238E27FC236}">
              <a16:creationId xmlns="" xmlns:a16="http://schemas.microsoft.com/office/drawing/2014/main" id="{0A64FCD2-24B6-4A02-B06E-40748A944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1333" y="129099252"/>
          <a:ext cx="779673" cy="530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5</xdr:col>
      <xdr:colOff>49357</xdr:colOff>
      <xdr:row>39</xdr:row>
      <xdr:rowOff>137526</xdr:rowOff>
    </xdr:from>
    <xdr:to>
      <xdr:col>5</xdr:col>
      <xdr:colOff>1016151</xdr:colOff>
      <xdr:row>39</xdr:row>
      <xdr:rowOff>730077</xdr:rowOff>
    </xdr:to>
    <xdr:pic>
      <xdr:nvPicPr>
        <xdr:cNvPr id="271" name="Picture 420">
          <a:extLst>
            <a:ext uri="{FF2B5EF4-FFF2-40B4-BE49-F238E27FC236}">
              <a16:creationId xmlns="" xmlns:a16="http://schemas.microsoft.com/office/drawing/2014/main" id="{CA62172E-462A-4864-860E-EDA35523D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3402" y="130630026"/>
          <a:ext cx="966794" cy="592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5</xdr:col>
      <xdr:colOff>73601</xdr:colOff>
      <xdr:row>40</xdr:row>
      <xdr:rowOff>84196</xdr:rowOff>
    </xdr:from>
    <xdr:to>
      <xdr:col>5</xdr:col>
      <xdr:colOff>1009208</xdr:colOff>
      <xdr:row>40</xdr:row>
      <xdr:rowOff>645560</xdr:rowOff>
    </xdr:to>
    <xdr:pic>
      <xdr:nvPicPr>
        <xdr:cNvPr id="272" name="Picture 419">
          <a:extLst>
            <a:ext uri="{FF2B5EF4-FFF2-40B4-BE49-F238E27FC236}">
              <a16:creationId xmlns="" xmlns:a16="http://schemas.microsoft.com/office/drawing/2014/main" id="{CFFADD2C-F452-4A4B-AF30-4F50C60DA4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7646" y="131338696"/>
          <a:ext cx="935607" cy="561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5</xdr:col>
      <xdr:colOff>142875</xdr:colOff>
      <xdr:row>41</xdr:row>
      <xdr:rowOff>113129</xdr:rowOff>
    </xdr:from>
    <xdr:to>
      <xdr:col>5</xdr:col>
      <xdr:colOff>1125262</xdr:colOff>
      <xdr:row>41</xdr:row>
      <xdr:rowOff>627713</xdr:rowOff>
    </xdr:to>
    <xdr:pic>
      <xdr:nvPicPr>
        <xdr:cNvPr id="273" name="Picture 424">
          <a:extLst>
            <a:ext uri="{FF2B5EF4-FFF2-40B4-BE49-F238E27FC236}">
              <a16:creationId xmlns="" xmlns:a16="http://schemas.microsoft.com/office/drawing/2014/main" id="{55F7BBD5-2DA9-4F12-9F5D-095AFC2C3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920" y="132129629"/>
          <a:ext cx="982387" cy="514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5</xdr:col>
      <xdr:colOff>175779</xdr:colOff>
      <xdr:row>42</xdr:row>
      <xdr:rowOff>39016</xdr:rowOff>
    </xdr:from>
    <xdr:to>
      <xdr:col>5</xdr:col>
      <xdr:colOff>1142573</xdr:colOff>
      <xdr:row>42</xdr:row>
      <xdr:rowOff>631567</xdr:rowOff>
    </xdr:to>
    <xdr:pic>
      <xdr:nvPicPr>
        <xdr:cNvPr id="274" name="Picture 420">
          <a:extLst>
            <a:ext uri="{FF2B5EF4-FFF2-40B4-BE49-F238E27FC236}">
              <a16:creationId xmlns="" xmlns:a16="http://schemas.microsoft.com/office/drawing/2014/main" id="{28F75194-FEA4-4D11-8747-1FABA1757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4" y="132817516"/>
          <a:ext cx="966794" cy="592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5</xdr:col>
      <xdr:colOff>158461</xdr:colOff>
      <xdr:row>43</xdr:row>
      <xdr:rowOff>138089</xdr:rowOff>
    </xdr:from>
    <xdr:to>
      <xdr:col>5</xdr:col>
      <xdr:colOff>1140848</xdr:colOff>
      <xdr:row>43</xdr:row>
      <xdr:rowOff>652673</xdr:rowOff>
    </xdr:to>
    <xdr:pic>
      <xdr:nvPicPr>
        <xdr:cNvPr id="275" name="Picture 424">
          <a:extLst>
            <a:ext uri="{FF2B5EF4-FFF2-40B4-BE49-F238E27FC236}">
              <a16:creationId xmlns="" xmlns:a16="http://schemas.microsoft.com/office/drawing/2014/main" id="{9FC5CB1C-57A7-42B8-8CB1-E097C691A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506" y="133678589"/>
          <a:ext cx="982387" cy="514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5</xdr:col>
      <xdr:colOff>150667</xdr:colOff>
      <xdr:row>44</xdr:row>
      <xdr:rowOff>109002</xdr:rowOff>
    </xdr:from>
    <xdr:to>
      <xdr:col>5</xdr:col>
      <xdr:colOff>1086274</xdr:colOff>
      <xdr:row>44</xdr:row>
      <xdr:rowOff>670366</xdr:rowOff>
    </xdr:to>
    <xdr:pic>
      <xdr:nvPicPr>
        <xdr:cNvPr id="276" name="Picture 419">
          <a:extLst>
            <a:ext uri="{FF2B5EF4-FFF2-40B4-BE49-F238E27FC236}">
              <a16:creationId xmlns="" xmlns:a16="http://schemas.microsoft.com/office/drawing/2014/main" id="{694CD60E-81D2-423E-810A-399B8E974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4712" y="134411502"/>
          <a:ext cx="935607" cy="561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5</xdr:col>
      <xdr:colOff>79232</xdr:colOff>
      <xdr:row>46</xdr:row>
      <xdr:rowOff>158818</xdr:rowOff>
    </xdr:from>
    <xdr:to>
      <xdr:col>5</xdr:col>
      <xdr:colOff>1038229</xdr:colOff>
      <xdr:row>46</xdr:row>
      <xdr:rowOff>724311</xdr:rowOff>
    </xdr:to>
    <xdr:pic>
      <xdr:nvPicPr>
        <xdr:cNvPr id="277" name="Picture 31">
          <a:extLst>
            <a:ext uri="{FF2B5EF4-FFF2-40B4-BE49-F238E27FC236}">
              <a16:creationId xmlns="" xmlns:a16="http://schemas.microsoft.com/office/drawing/2014/main" id="{CEF8F0CD-CF92-44E0-87E2-16DC6C686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277" y="136747318"/>
          <a:ext cx="958997" cy="56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5</xdr:col>
      <xdr:colOff>137248</xdr:colOff>
      <xdr:row>45</xdr:row>
      <xdr:rowOff>84858</xdr:rowOff>
    </xdr:from>
    <xdr:to>
      <xdr:col>5</xdr:col>
      <xdr:colOff>1228790</xdr:colOff>
      <xdr:row>45</xdr:row>
      <xdr:rowOff>700800</xdr:rowOff>
    </xdr:to>
    <xdr:pic>
      <xdr:nvPicPr>
        <xdr:cNvPr id="278" name="Picture 32">
          <a:extLst>
            <a:ext uri="{FF2B5EF4-FFF2-40B4-BE49-F238E27FC236}">
              <a16:creationId xmlns="" xmlns:a16="http://schemas.microsoft.com/office/drawing/2014/main" id="{56CEA141-098A-4395-AD59-26B6BCF7C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293" y="135911358"/>
          <a:ext cx="1091542" cy="615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5</xdr:col>
      <xdr:colOff>87892</xdr:colOff>
      <xdr:row>48</xdr:row>
      <xdr:rowOff>126193</xdr:rowOff>
    </xdr:from>
    <xdr:to>
      <xdr:col>5</xdr:col>
      <xdr:colOff>1039093</xdr:colOff>
      <xdr:row>48</xdr:row>
      <xdr:rowOff>687557</xdr:rowOff>
    </xdr:to>
    <xdr:pic>
      <xdr:nvPicPr>
        <xdr:cNvPr id="279" name="Picture 33">
          <a:extLst>
            <a:ext uri="{FF2B5EF4-FFF2-40B4-BE49-F238E27FC236}">
              <a16:creationId xmlns="" xmlns:a16="http://schemas.microsoft.com/office/drawing/2014/main" id="{9C6172C1-8AB2-466B-ABB5-8F75C8847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1937" y="138238693"/>
          <a:ext cx="951201" cy="561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5</xdr:col>
      <xdr:colOff>130752</xdr:colOff>
      <xdr:row>47</xdr:row>
      <xdr:rowOff>139258</xdr:rowOff>
    </xdr:from>
    <xdr:to>
      <xdr:col>5</xdr:col>
      <xdr:colOff>1120937</xdr:colOff>
      <xdr:row>47</xdr:row>
      <xdr:rowOff>724013</xdr:rowOff>
    </xdr:to>
    <xdr:pic>
      <xdr:nvPicPr>
        <xdr:cNvPr id="280" name="Picture 34">
          <a:extLst>
            <a:ext uri="{FF2B5EF4-FFF2-40B4-BE49-F238E27FC236}">
              <a16:creationId xmlns="" xmlns:a16="http://schemas.microsoft.com/office/drawing/2014/main" id="{87C15CA7-752D-49FD-BC20-00FCF956A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4797" y="137489758"/>
          <a:ext cx="990185" cy="584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1"/>
  <sheetViews>
    <sheetView tabSelected="1" zoomScale="70" zoomScaleNormal="70" workbookViewId="0">
      <pane xSplit="5295" ySplit="2115" topLeftCell="I1" activePane="topRight"/>
      <selection activeCell="F4" sqref="F4"/>
      <selection pane="topRight" activeCell="T1" sqref="T1:T1048576"/>
      <selection pane="bottomLeft" activeCell="D1" sqref="D1"/>
      <selection pane="bottomRight" activeCell="T1" sqref="T1"/>
    </sheetView>
  </sheetViews>
  <sheetFormatPr defaultColWidth="9.140625" defaultRowHeight="60" customHeight="1"/>
  <cols>
    <col min="1" max="1" width="2" style="3" customWidth="1"/>
    <col min="2" max="2" width="3.28515625" style="3" customWidth="1"/>
    <col min="3" max="3" width="3" style="3" customWidth="1"/>
    <col min="4" max="4" width="17.140625" style="3" customWidth="1"/>
    <col min="5" max="5" width="10.42578125" style="3" customWidth="1"/>
    <col min="6" max="6" width="17.7109375" style="3" customWidth="1"/>
    <col min="7" max="7" width="14.28515625" style="3" customWidth="1"/>
    <col min="8" max="8" width="14.28515625" style="41" customWidth="1"/>
    <col min="9" max="9" width="14.28515625" style="3" customWidth="1"/>
    <col min="10" max="10" width="3.7109375" style="3" customWidth="1"/>
    <col min="11" max="11" width="5.7109375" style="3" customWidth="1"/>
    <col min="12" max="12" width="18.42578125" style="4" customWidth="1"/>
    <col min="13" max="13" width="18" style="3" hidden="1" customWidth="1"/>
    <col min="14" max="14" width="10.7109375" style="3" hidden="1" customWidth="1"/>
    <col min="15" max="15" width="11.7109375" style="3" hidden="1" customWidth="1"/>
    <col min="16" max="16" width="11.140625" style="3" hidden="1" customWidth="1"/>
    <col min="17" max="17" width="10.28515625" style="3" hidden="1" customWidth="1"/>
    <col min="18" max="19" width="8.7109375" style="3" hidden="1" customWidth="1"/>
    <col min="20" max="20" width="10.7109375" style="26" customWidth="1"/>
    <col min="21" max="21" width="15.42578125" style="33" customWidth="1"/>
    <col min="22" max="42" width="10.7109375" style="26" customWidth="1"/>
    <col min="43" max="16384" width="9.140625" style="3"/>
  </cols>
  <sheetData>
    <row r="1" spans="1:42" ht="20.25" customHeight="1">
      <c r="A1" s="21" t="s">
        <v>27</v>
      </c>
      <c r="B1" s="1"/>
      <c r="C1" s="1"/>
      <c r="D1" s="1" t="s">
        <v>144</v>
      </c>
      <c r="E1" s="2"/>
      <c r="T1" s="51"/>
    </row>
    <row r="2" spans="1:42" ht="11.65" customHeight="1">
      <c r="A2" s="21"/>
      <c r="B2" s="1"/>
      <c r="C2" s="1"/>
      <c r="D2" s="1"/>
      <c r="E2" s="2"/>
      <c r="T2" s="31"/>
      <c r="U2" s="34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</row>
    <row r="3" spans="1:42" s="28" customFormat="1" ht="2.65" customHeight="1">
      <c r="A3" s="27"/>
      <c r="B3" s="27"/>
      <c r="C3" s="27"/>
      <c r="D3" s="27"/>
      <c r="E3" s="2"/>
      <c r="H3" s="42"/>
      <c r="L3" s="29"/>
      <c r="T3" s="30"/>
      <c r="U3" s="35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</row>
    <row r="4" spans="1:42" ht="100.5" customHeight="1">
      <c r="A4" s="5" t="s">
        <v>0</v>
      </c>
      <c r="B4" s="5" t="s">
        <v>1</v>
      </c>
      <c r="C4" s="5" t="s">
        <v>2</v>
      </c>
      <c r="D4" s="5" t="s">
        <v>145</v>
      </c>
      <c r="E4" s="5" t="s">
        <v>146</v>
      </c>
      <c r="F4" s="5" t="s">
        <v>6</v>
      </c>
      <c r="G4" s="6" t="s">
        <v>7</v>
      </c>
      <c r="H4" s="43"/>
      <c r="I4" s="6"/>
      <c r="J4" s="6" t="s">
        <v>8</v>
      </c>
      <c r="K4" s="6" t="s">
        <v>52</v>
      </c>
      <c r="L4" s="7" t="s">
        <v>9</v>
      </c>
      <c r="M4" s="8" t="s">
        <v>10</v>
      </c>
      <c r="N4" s="8" t="s">
        <v>11</v>
      </c>
      <c r="O4" s="8" t="s">
        <v>12</v>
      </c>
      <c r="P4" s="8" t="s">
        <v>13</v>
      </c>
      <c r="Q4" s="8" t="s">
        <v>79</v>
      </c>
      <c r="R4" s="8" t="s">
        <v>80</v>
      </c>
      <c r="S4" s="8"/>
      <c r="T4" s="24" t="s">
        <v>143</v>
      </c>
      <c r="U4" s="36" t="s">
        <v>101</v>
      </c>
      <c r="V4" s="24" t="s">
        <v>102</v>
      </c>
      <c r="W4" s="24" t="s">
        <v>103</v>
      </c>
      <c r="X4" s="24" t="s">
        <v>104</v>
      </c>
      <c r="Y4" s="24">
        <v>22</v>
      </c>
      <c r="Z4" s="24">
        <v>23</v>
      </c>
      <c r="AA4" s="24">
        <v>24</v>
      </c>
      <c r="AB4" s="24">
        <v>25</v>
      </c>
      <c r="AC4" s="24">
        <v>26</v>
      </c>
      <c r="AD4" s="24">
        <v>27</v>
      </c>
      <c r="AE4" s="24">
        <v>28</v>
      </c>
      <c r="AF4" s="24">
        <v>29</v>
      </c>
      <c r="AG4" s="24">
        <v>30</v>
      </c>
      <c r="AH4" s="24">
        <v>31</v>
      </c>
      <c r="AI4" s="24">
        <v>32</v>
      </c>
      <c r="AJ4" s="24">
        <v>33</v>
      </c>
      <c r="AK4" s="24">
        <v>34</v>
      </c>
      <c r="AL4" s="24">
        <v>35</v>
      </c>
      <c r="AM4" s="24">
        <v>36</v>
      </c>
      <c r="AN4" s="24">
        <v>37</v>
      </c>
      <c r="AO4" s="24">
        <v>38</v>
      </c>
      <c r="AP4" s="24">
        <v>39</v>
      </c>
    </row>
    <row r="5" spans="1:42" ht="60" customHeight="1">
      <c r="A5" s="9"/>
      <c r="B5" s="9"/>
      <c r="C5" s="9"/>
      <c r="D5" s="9" t="s">
        <v>28</v>
      </c>
      <c r="E5" s="32" t="s">
        <v>92</v>
      </c>
      <c r="F5" s="14"/>
      <c r="G5" s="11" t="s">
        <v>16</v>
      </c>
      <c r="H5" s="44" t="s">
        <v>132</v>
      </c>
      <c r="I5" s="11" t="e">
        <f ca="1">_xlfn.CONCAT(E5,H5)</f>
        <v>#NAME?</v>
      </c>
      <c r="J5" s="11">
        <v>31</v>
      </c>
      <c r="K5" s="22" t="s">
        <v>54</v>
      </c>
      <c r="L5" s="22" t="s">
        <v>93</v>
      </c>
      <c r="M5" s="11" t="s">
        <v>67</v>
      </c>
      <c r="N5" s="11" t="s">
        <v>60</v>
      </c>
      <c r="O5" s="11" t="s">
        <v>60</v>
      </c>
      <c r="P5" s="11" t="s">
        <v>66</v>
      </c>
      <c r="Q5" s="9" t="s">
        <v>61</v>
      </c>
      <c r="R5" s="9">
        <v>0.7</v>
      </c>
      <c r="S5" s="9" t="str">
        <f t="shared" ref="S5:S21" si="0">RIGHT(G5,4)</f>
        <v>0061</v>
      </c>
      <c r="T5" s="25">
        <v>1000</v>
      </c>
      <c r="U5" s="37">
        <v>64.989999999999995</v>
      </c>
      <c r="V5" s="25" t="s">
        <v>97</v>
      </c>
      <c r="W5" s="25">
        <v>10</v>
      </c>
      <c r="X5" s="25">
        <f t="shared" ref="X5:X35" si="1">T5/W5</f>
        <v>100</v>
      </c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>
        <v>2</v>
      </c>
      <c r="AN5" s="25">
        <v>3</v>
      </c>
      <c r="AO5" s="25">
        <v>3</v>
      </c>
      <c r="AP5" s="25">
        <v>2</v>
      </c>
    </row>
    <row r="6" spans="1:42" ht="60" customHeight="1">
      <c r="A6" s="9"/>
      <c r="B6" s="9"/>
      <c r="C6" s="9"/>
      <c r="D6" s="9" t="s">
        <v>28</v>
      </c>
      <c r="E6" s="32" t="s">
        <v>92</v>
      </c>
      <c r="F6" s="14"/>
      <c r="G6" s="11" t="s">
        <v>15</v>
      </c>
      <c r="H6" s="44" t="s">
        <v>106</v>
      </c>
      <c r="I6" s="11" t="e">
        <f t="shared" ref="I6:I35" ca="1" si="2">_xlfn.CONCAT(E6,H6)</f>
        <v>#NAME?</v>
      </c>
      <c r="J6" s="11">
        <v>31</v>
      </c>
      <c r="K6" s="22" t="s">
        <v>54</v>
      </c>
      <c r="L6" s="22" t="s">
        <v>93</v>
      </c>
      <c r="M6" s="11" t="s">
        <v>67</v>
      </c>
      <c r="N6" s="11" t="s">
        <v>60</v>
      </c>
      <c r="O6" s="11" t="s">
        <v>60</v>
      </c>
      <c r="P6" s="11" t="s">
        <v>66</v>
      </c>
      <c r="Q6" s="9" t="s">
        <v>61</v>
      </c>
      <c r="R6" s="9">
        <v>0.7</v>
      </c>
      <c r="S6" s="9" t="str">
        <f t="shared" si="0"/>
        <v>0003</v>
      </c>
      <c r="T6" s="25">
        <v>1000</v>
      </c>
      <c r="U6" s="37">
        <v>64.989999999999995</v>
      </c>
      <c r="V6" s="25" t="s">
        <v>97</v>
      </c>
      <c r="W6" s="25">
        <v>10</v>
      </c>
      <c r="X6" s="25">
        <f t="shared" si="1"/>
        <v>100</v>
      </c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>
        <v>2</v>
      </c>
      <c r="AN6" s="25">
        <v>3</v>
      </c>
      <c r="AO6" s="25">
        <v>3</v>
      </c>
      <c r="AP6" s="25">
        <v>2</v>
      </c>
    </row>
    <row r="7" spans="1:42" ht="60" customHeight="1">
      <c r="A7" s="9"/>
      <c r="B7" s="9"/>
      <c r="C7" s="9"/>
      <c r="D7" s="9" t="s">
        <v>4</v>
      </c>
      <c r="E7" s="32" t="s">
        <v>83</v>
      </c>
      <c r="F7" s="17"/>
      <c r="G7" s="11" t="s">
        <v>18</v>
      </c>
      <c r="H7" s="44" t="s">
        <v>120</v>
      </c>
      <c r="I7" s="11" t="e">
        <f t="shared" ca="1" si="2"/>
        <v>#NAME?</v>
      </c>
      <c r="J7" s="11">
        <v>31</v>
      </c>
      <c r="K7" s="11" t="s">
        <v>53</v>
      </c>
      <c r="L7" s="12" t="s">
        <v>85</v>
      </c>
      <c r="M7" s="15" t="s">
        <v>65</v>
      </c>
      <c r="N7" s="11" t="s">
        <v>60</v>
      </c>
      <c r="O7" s="11" t="s">
        <v>60</v>
      </c>
      <c r="P7" s="11" t="s">
        <v>66</v>
      </c>
      <c r="Q7" s="9" t="s">
        <v>61</v>
      </c>
      <c r="R7" s="9">
        <v>0.43</v>
      </c>
      <c r="S7" s="9" t="str">
        <f t="shared" si="0"/>
        <v>0062</v>
      </c>
      <c r="T7" s="25">
        <v>1000</v>
      </c>
      <c r="U7" s="37">
        <v>59.99</v>
      </c>
      <c r="V7" s="25" t="s">
        <v>96</v>
      </c>
      <c r="W7" s="25">
        <v>10</v>
      </c>
      <c r="X7" s="25">
        <f t="shared" si="1"/>
        <v>100</v>
      </c>
      <c r="Y7" s="25"/>
      <c r="Z7" s="25"/>
      <c r="AA7" s="25"/>
      <c r="AB7" s="25"/>
      <c r="AC7" s="25"/>
      <c r="AD7" s="25"/>
      <c r="AE7" s="25">
        <v>1</v>
      </c>
      <c r="AF7" s="25">
        <v>1</v>
      </c>
      <c r="AG7" s="25">
        <v>1</v>
      </c>
      <c r="AH7" s="25">
        <v>2</v>
      </c>
      <c r="AI7" s="25">
        <v>2</v>
      </c>
      <c r="AJ7" s="25">
        <v>1</v>
      </c>
      <c r="AK7" s="25">
        <v>1</v>
      </c>
      <c r="AL7" s="25">
        <v>1</v>
      </c>
      <c r="AM7" s="25"/>
      <c r="AN7" s="25"/>
      <c r="AO7" s="25"/>
      <c r="AP7" s="25"/>
    </row>
    <row r="8" spans="1:42" ht="60" customHeight="1">
      <c r="A8" s="9"/>
      <c r="B8" s="9"/>
      <c r="C8" s="9"/>
      <c r="D8" s="9" t="s">
        <v>4</v>
      </c>
      <c r="E8" s="32" t="s">
        <v>83</v>
      </c>
      <c r="F8" s="17"/>
      <c r="G8" s="11" t="s">
        <v>17</v>
      </c>
      <c r="H8" s="44" t="s">
        <v>134</v>
      </c>
      <c r="I8" s="11" t="e">
        <f t="shared" ca="1" si="2"/>
        <v>#NAME?</v>
      </c>
      <c r="J8" s="11">
        <v>31</v>
      </c>
      <c r="K8" s="11" t="s">
        <v>53</v>
      </c>
      <c r="L8" s="12" t="s">
        <v>85</v>
      </c>
      <c r="M8" s="15" t="s">
        <v>65</v>
      </c>
      <c r="N8" s="11" t="s">
        <v>60</v>
      </c>
      <c r="O8" s="11" t="s">
        <v>60</v>
      </c>
      <c r="P8" s="11" t="s">
        <v>66</v>
      </c>
      <c r="Q8" s="9" t="s">
        <v>61</v>
      </c>
      <c r="R8" s="9">
        <v>0.43</v>
      </c>
      <c r="S8" s="9" t="str">
        <f t="shared" si="0"/>
        <v>0079</v>
      </c>
      <c r="T8" s="25">
        <v>1000</v>
      </c>
      <c r="U8" s="37">
        <v>59.99</v>
      </c>
      <c r="V8" s="25" t="s">
        <v>96</v>
      </c>
      <c r="W8" s="25">
        <v>10</v>
      </c>
      <c r="X8" s="25">
        <f t="shared" si="1"/>
        <v>100</v>
      </c>
      <c r="Y8" s="25"/>
      <c r="Z8" s="25"/>
      <c r="AA8" s="25"/>
      <c r="AB8" s="25"/>
      <c r="AC8" s="25"/>
      <c r="AD8" s="25"/>
      <c r="AE8" s="25">
        <v>1</v>
      </c>
      <c r="AF8" s="25">
        <v>1</v>
      </c>
      <c r="AG8" s="25">
        <v>1</v>
      </c>
      <c r="AH8" s="25">
        <v>2</v>
      </c>
      <c r="AI8" s="25">
        <v>2</v>
      </c>
      <c r="AJ8" s="25">
        <v>1</v>
      </c>
      <c r="AK8" s="25">
        <v>1</v>
      </c>
      <c r="AL8" s="25">
        <v>1</v>
      </c>
      <c r="AM8" s="25"/>
      <c r="AN8" s="25"/>
      <c r="AO8" s="25"/>
      <c r="AP8" s="25"/>
    </row>
    <row r="9" spans="1:42" ht="60" customHeight="1">
      <c r="A9" s="9"/>
      <c r="B9" s="9"/>
      <c r="C9" s="9"/>
      <c r="D9" s="9" t="s">
        <v>4</v>
      </c>
      <c r="E9" s="32" t="s">
        <v>84</v>
      </c>
      <c r="F9" s="17"/>
      <c r="G9" s="11" t="s">
        <v>17</v>
      </c>
      <c r="H9" s="44" t="s">
        <v>134</v>
      </c>
      <c r="I9" s="11" t="e">
        <f t="shared" ca="1" si="2"/>
        <v>#NAME?</v>
      </c>
      <c r="J9" s="11">
        <v>31</v>
      </c>
      <c r="K9" s="11" t="s">
        <v>54</v>
      </c>
      <c r="L9" s="12" t="s">
        <v>86</v>
      </c>
      <c r="M9" s="15" t="s">
        <v>65</v>
      </c>
      <c r="N9" s="11" t="s">
        <v>60</v>
      </c>
      <c r="O9" s="11" t="s">
        <v>60</v>
      </c>
      <c r="P9" s="11" t="s">
        <v>66</v>
      </c>
      <c r="Q9" s="9" t="s">
        <v>61</v>
      </c>
      <c r="R9" s="9">
        <v>0.64</v>
      </c>
      <c r="S9" s="9" t="str">
        <f t="shared" si="0"/>
        <v>0079</v>
      </c>
      <c r="T9" s="25">
        <v>1000</v>
      </c>
      <c r="U9" s="37">
        <v>64.989999999999995</v>
      </c>
      <c r="V9" s="25" t="s">
        <v>97</v>
      </c>
      <c r="W9" s="25">
        <v>10</v>
      </c>
      <c r="X9" s="25">
        <f t="shared" si="1"/>
        <v>100</v>
      </c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>
        <v>2</v>
      </c>
      <c r="AN9" s="25">
        <v>3</v>
      </c>
      <c r="AO9" s="25">
        <v>3</v>
      </c>
      <c r="AP9" s="25">
        <v>2</v>
      </c>
    </row>
    <row r="10" spans="1:42" ht="60" customHeight="1">
      <c r="A10" s="9"/>
      <c r="B10" s="9"/>
      <c r="C10" s="9"/>
      <c r="D10" s="9" t="s">
        <v>4</v>
      </c>
      <c r="E10" s="32" t="s">
        <v>83</v>
      </c>
      <c r="F10" s="14"/>
      <c r="G10" s="11" t="s">
        <v>23</v>
      </c>
      <c r="H10" s="44" t="s">
        <v>133</v>
      </c>
      <c r="I10" s="11" t="e">
        <f t="shared" ca="1" si="2"/>
        <v>#NAME?</v>
      </c>
      <c r="J10" s="11">
        <v>31</v>
      </c>
      <c r="K10" s="11" t="s">
        <v>53</v>
      </c>
      <c r="L10" s="12" t="s">
        <v>85</v>
      </c>
      <c r="M10" s="15" t="s">
        <v>65</v>
      </c>
      <c r="N10" s="11" t="s">
        <v>60</v>
      </c>
      <c r="O10" s="11" t="s">
        <v>60</v>
      </c>
      <c r="P10" s="11" t="s">
        <v>66</v>
      </c>
      <c r="Q10" s="9" t="s">
        <v>61</v>
      </c>
      <c r="R10" s="9">
        <v>0.43</v>
      </c>
      <c r="S10" s="9" t="str">
        <f t="shared" si="0"/>
        <v>0310</v>
      </c>
      <c r="T10" s="25">
        <v>1000</v>
      </c>
      <c r="U10" s="37">
        <v>59.99</v>
      </c>
      <c r="V10" s="25" t="s">
        <v>96</v>
      </c>
      <c r="W10" s="25">
        <v>10</v>
      </c>
      <c r="X10" s="25">
        <f t="shared" si="1"/>
        <v>100</v>
      </c>
      <c r="Y10" s="25"/>
      <c r="Z10" s="25"/>
      <c r="AA10" s="25"/>
      <c r="AB10" s="25"/>
      <c r="AC10" s="25"/>
      <c r="AD10" s="25"/>
      <c r="AE10" s="25">
        <v>1</v>
      </c>
      <c r="AF10" s="25">
        <v>1</v>
      </c>
      <c r="AG10" s="25">
        <v>1</v>
      </c>
      <c r="AH10" s="25">
        <v>2</v>
      </c>
      <c r="AI10" s="25">
        <v>2</v>
      </c>
      <c r="AJ10" s="25">
        <v>1</v>
      </c>
      <c r="AK10" s="25">
        <v>1</v>
      </c>
      <c r="AL10" s="25">
        <v>1</v>
      </c>
      <c r="AM10" s="25"/>
      <c r="AN10" s="25"/>
      <c r="AO10" s="25"/>
      <c r="AP10" s="25"/>
    </row>
    <row r="11" spans="1:42" ht="60" customHeight="1">
      <c r="A11" s="9"/>
      <c r="B11" s="9"/>
      <c r="C11" s="9"/>
      <c r="D11" s="9" t="s">
        <v>36</v>
      </c>
      <c r="E11" s="32" t="s">
        <v>88</v>
      </c>
      <c r="F11" s="14"/>
      <c r="G11" s="11" t="s">
        <v>17</v>
      </c>
      <c r="H11" s="44" t="s">
        <v>134</v>
      </c>
      <c r="I11" s="11" t="e">
        <f t="shared" ca="1" si="2"/>
        <v>#NAME?</v>
      </c>
      <c r="J11" s="11">
        <v>25</v>
      </c>
      <c r="K11" s="11" t="s">
        <v>82</v>
      </c>
      <c r="L11" s="12" t="s">
        <v>87</v>
      </c>
      <c r="M11" s="15" t="s">
        <v>65</v>
      </c>
      <c r="N11" s="11" t="s">
        <v>60</v>
      </c>
      <c r="O11" s="11" t="s">
        <v>60</v>
      </c>
      <c r="P11" s="11" t="s">
        <v>66</v>
      </c>
      <c r="Q11" s="9" t="s">
        <v>61</v>
      </c>
      <c r="R11" s="9">
        <v>0.28000000000000003</v>
      </c>
      <c r="S11" s="9" t="str">
        <f t="shared" si="0"/>
        <v>0079</v>
      </c>
      <c r="T11" s="25">
        <v>1000</v>
      </c>
      <c r="U11" s="37">
        <v>59.99</v>
      </c>
      <c r="V11" s="25" t="s">
        <v>95</v>
      </c>
      <c r="W11" s="25">
        <v>10</v>
      </c>
      <c r="X11" s="25">
        <f t="shared" si="1"/>
        <v>100</v>
      </c>
      <c r="Y11" s="25">
        <v>1</v>
      </c>
      <c r="Z11" s="25">
        <v>1</v>
      </c>
      <c r="AA11" s="25">
        <v>1</v>
      </c>
      <c r="AB11" s="25">
        <v>2</v>
      </c>
      <c r="AC11" s="25">
        <v>2</v>
      </c>
      <c r="AD11" s="25">
        <v>1</v>
      </c>
      <c r="AE11" s="25">
        <v>1</v>
      </c>
      <c r="AF11" s="25">
        <v>1</v>
      </c>
      <c r="AG11" s="25"/>
      <c r="AH11" s="25"/>
      <c r="AI11" s="25"/>
      <c r="AJ11" s="25"/>
      <c r="AK11" s="25"/>
      <c r="AL11" s="25"/>
      <c r="AM11" s="25"/>
      <c r="AN11" s="25"/>
      <c r="AO11" s="25"/>
      <c r="AP11" s="25"/>
    </row>
    <row r="12" spans="1:42" ht="60" customHeight="1">
      <c r="A12" s="9"/>
      <c r="B12" s="9"/>
      <c r="C12" s="9"/>
      <c r="D12" s="9" t="s">
        <v>36</v>
      </c>
      <c r="E12" s="32" t="s">
        <v>88</v>
      </c>
      <c r="F12" s="14"/>
      <c r="G12" s="11" t="s">
        <v>25</v>
      </c>
      <c r="H12" s="44" t="s">
        <v>135</v>
      </c>
      <c r="I12" s="11" t="e">
        <f t="shared" ca="1" si="2"/>
        <v>#NAME?</v>
      </c>
      <c r="J12" s="11">
        <v>25</v>
      </c>
      <c r="K12" s="11" t="s">
        <v>82</v>
      </c>
      <c r="L12" s="12" t="s">
        <v>87</v>
      </c>
      <c r="M12" s="15" t="s">
        <v>65</v>
      </c>
      <c r="N12" s="11" t="s">
        <v>60</v>
      </c>
      <c r="O12" s="11" t="s">
        <v>60</v>
      </c>
      <c r="P12" s="11" t="s">
        <v>66</v>
      </c>
      <c r="Q12" s="9" t="s">
        <v>61</v>
      </c>
      <c r="R12" s="9">
        <v>0.28000000000000003</v>
      </c>
      <c r="S12" s="9" t="str">
        <f t="shared" si="0"/>
        <v>0122</v>
      </c>
      <c r="T12" s="25">
        <v>1000</v>
      </c>
      <c r="U12" s="37">
        <v>59.99</v>
      </c>
      <c r="V12" s="25" t="s">
        <v>95</v>
      </c>
      <c r="W12" s="25">
        <v>10</v>
      </c>
      <c r="X12" s="25">
        <f t="shared" si="1"/>
        <v>100</v>
      </c>
      <c r="Y12" s="25">
        <v>1</v>
      </c>
      <c r="Z12" s="25">
        <v>1</v>
      </c>
      <c r="AA12" s="25">
        <v>1</v>
      </c>
      <c r="AB12" s="25">
        <v>2</v>
      </c>
      <c r="AC12" s="25">
        <v>2</v>
      </c>
      <c r="AD12" s="25">
        <v>1</v>
      </c>
      <c r="AE12" s="25">
        <v>1</v>
      </c>
      <c r="AF12" s="25">
        <v>1</v>
      </c>
      <c r="AG12" s="25"/>
      <c r="AH12" s="25"/>
      <c r="AI12" s="25"/>
      <c r="AJ12" s="25"/>
      <c r="AK12" s="25"/>
      <c r="AL12" s="25"/>
      <c r="AM12" s="25"/>
      <c r="AN12" s="25"/>
      <c r="AO12" s="25"/>
      <c r="AP12" s="25"/>
    </row>
    <row r="13" spans="1:42" ht="60" customHeight="1">
      <c r="A13" s="9"/>
      <c r="B13" s="9"/>
      <c r="C13" s="9"/>
      <c r="D13" s="9" t="s">
        <v>37</v>
      </c>
      <c r="E13" s="32" t="s">
        <v>94</v>
      </c>
      <c r="F13" s="14"/>
      <c r="G13" s="11" t="s">
        <v>22</v>
      </c>
      <c r="H13" s="44" t="s">
        <v>107</v>
      </c>
      <c r="I13" s="11" t="e">
        <f t="shared" ca="1" si="2"/>
        <v>#NAME?</v>
      </c>
      <c r="J13" s="11">
        <v>25</v>
      </c>
      <c r="K13" s="11" t="s">
        <v>55</v>
      </c>
      <c r="L13" s="12" t="s">
        <v>89</v>
      </c>
      <c r="M13" s="15" t="s">
        <v>63</v>
      </c>
      <c r="N13" s="15" t="s">
        <v>62</v>
      </c>
      <c r="O13" s="15" t="s">
        <v>62</v>
      </c>
      <c r="P13" s="15" t="s">
        <v>64</v>
      </c>
      <c r="Q13" s="9" t="s">
        <v>61</v>
      </c>
      <c r="R13" s="9">
        <v>0.37</v>
      </c>
      <c r="S13" s="9" t="str">
        <f t="shared" si="0"/>
        <v>0077</v>
      </c>
      <c r="T13" s="25">
        <v>1000</v>
      </c>
      <c r="U13" s="37">
        <v>59.99</v>
      </c>
      <c r="V13" s="25" t="s">
        <v>95</v>
      </c>
      <c r="W13" s="25">
        <v>10</v>
      </c>
      <c r="X13" s="25">
        <f t="shared" si="1"/>
        <v>100</v>
      </c>
      <c r="Y13" s="25">
        <v>1</v>
      </c>
      <c r="Z13" s="25">
        <v>1</v>
      </c>
      <c r="AA13" s="25">
        <v>1</v>
      </c>
      <c r="AB13" s="25">
        <v>2</v>
      </c>
      <c r="AC13" s="25">
        <v>2</v>
      </c>
      <c r="AD13" s="25">
        <v>1</v>
      </c>
      <c r="AE13" s="25">
        <v>1</v>
      </c>
      <c r="AF13" s="25">
        <v>1</v>
      </c>
      <c r="AG13" s="25"/>
      <c r="AH13" s="25"/>
      <c r="AI13" s="25"/>
      <c r="AJ13" s="25"/>
      <c r="AK13" s="25"/>
      <c r="AL13" s="25"/>
      <c r="AM13" s="25"/>
      <c r="AN13" s="25"/>
      <c r="AO13" s="25"/>
      <c r="AP13" s="25"/>
    </row>
    <row r="14" spans="1:42" ht="60" customHeight="1">
      <c r="A14" s="9"/>
      <c r="B14" s="9"/>
      <c r="C14" s="9"/>
      <c r="D14" s="9" t="s">
        <v>37</v>
      </c>
      <c r="E14" s="32" t="s">
        <v>94</v>
      </c>
      <c r="F14" s="14"/>
      <c r="G14" s="11" t="s">
        <v>23</v>
      </c>
      <c r="H14" s="44" t="s">
        <v>133</v>
      </c>
      <c r="I14" s="11" t="e">
        <f t="shared" ca="1" si="2"/>
        <v>#NAME?</v>
      </c>
      <c r="J14" s="11">
        <v>25</v>
      </c>
      <c r="K14" s="11" t="s">
        <v>55</v>
      </c>
      <c r="L14" s="12" t="s">
        <v>89</v>
      </c>
      <c r="M14" s="15" t="s">
        <v>63</v>
      </c>
      <c r="N14" s="15" t="s">
        <v>62</v>
      </c>
      <c r="O14" s="15" t="s">
        <v>62</v>
      </c>
      <c r="P14" s="15" t="s">
        <v>64</v>
      </c>
      <c r="Q14" s="9" t="s">
        <v>61</v>
      </c>
      <c r="R14" s="9">
        <v>0.37</v>
      </c>
      <c r="S14" s="9" t="str">
        <f t="shared" si="0"/>
        <v>0310</v>
      </c>
      <c r="T14" s="25">
        <v>1000</v>
      </c>
      <c r="U14" s="37">
        <v>59.99</v>
      </c>
      <c r="V14" s="25" t="s">
        <v>95</v>
      </c>
      <c r="W14" s="25">
        <v>10</v>
      </c>
      <c r="X14" s="25">
        <f t="shared" si="1"/>
        <v>100</v>
      </c>
      <c r="Y14" s="25">
        <v>1</v>
      </c>
      <c r="Z14" s="25">
        <v>1</v>
      </c>
      <c r="AA14" s="25">
        <v>1</v>
      </c>
      <c r="AB14" s="25">
        <v>2</v>
      </c>
      <c r="AC14" s="25">
        <v>2</v>
      </c>
      <c r="AD14" s="25">
        <v>1</v>
      </c>
      <c r="AE14" s="25">
        <v>1</v>
      </c>
      <c r="AF14" s="25">
        <v>1</v>
      </c>
      <c r="AG14" s="25"/>
      <c r="AH14" s="25"/>
      <c r="AI14" s="25"/>
      <c r="AJ14" s="25"/>
      <c r="AK14" s="25"/>
      <c r="AL14" s="25"/>
      <c r="AM14" s="25"/>
      <c r="AN14" s="25"/>
      <c r="AO14" s="25"/>
      <c r="AP14" s="25"/>
    </row>
    <row r="15" spans="1:42" ht="60" customHeight="1">
      <c r="A15" s="9">
        <v>102</v>
      </c>
      <c r="B15" s="9" t="s">
        <v>3</v>
      </c>
      <c r="C15" s="9" t="s">
        <v>49</v>
      </c>
      <c r="D15" s="9" t="s">
        <v>40</v>
      </c>
      <c r="E15" s="9" t="s">
        <v>41</v>
      </c>
      <c r="F15" s="14"/>
      <c r="G15" s="11" t="s">
        <v>42</v>
      </c>
      <c r="H15" s="44" t="s">
        <v>137</v>
      </c>
      <c r="I15" s="11" t="e">
        <f t="shared" ca="1" si="2"/>
        <v>#NAME?</v>
      </c>
      <c r="J15" s="11">
        <v>31</v>
      </c>
      <c r="K15" s="11" t="s">
        <v>53</v>
      </c>
      <c r="L15" s="12" t="s">
        <v>58</v>
      </c>
      <c r="M15" s="15" t="s">
        <v>70</v>
      </c>
      <c r="N15" s="11" t="s">
        <v>60</v>
      </c>
      <c r="O15" s="15" t="s">
        <v>68</v>
      </c>
      <c r="P15" s="15" t="s">
        <v>70</v>
      </c>
      <c r="Q15" s="9" t="s">
        <v>69</v>
      </c>
      <c r="R15" s="9">
        <v>0.13</v>
      </c>
      <c r="S15" s="9" t="str">
        <f t="shared" si="0"/>
        <v>3211</v>
      </c>
      <c r="T15" s="25">
        <v>1000</v>
      </c>
      <c r="U15" s="37">
        <v>28.99</v>
      </c>
      <c r="V15" s="25" t="s">
        <v>99</v>
      </c>
      <c r="W15" s="25">
        <v>20</v>
      </c>
      <c r="X15" s="25">
        <f t="shared" si="1"/>
        <v>50</v>
      </c>
      <c r="Y15" s="25"/>
      <c r="Z15" s="25"/>
      <c r="AA15" s="25"/>
      <c r="AB15" s="25"/>
      <c r="AC15" s="25"/>
      <c r="AD15" s="25"/>
      <c r="AE15" s="25">
        <v>2</v>
      </c>
      <c r="AF15" s="25">
        <v>2</v>
      </c>
      <c r="AG15" s="25">
        <v>2</v>
      </c>
      <c r="AH15" s="25">
        <v>4</v>
      </c>
      <c r="AI15" s="25">
        <v>4</v>
      </c>
      <c r="AJ15" s="25">
        <v>2</v>
      </c>
      <c r="AK15" s="25">
        <v>2</v>
      </c>
      <c r="AL15" s="25">
        <v>2</v>
      </c>
      <c r="AM15" s="25"/>
      <c r="AN15" s="25"/>
      <c r="AO15" s="25"/>
      <c r="AP15" s="25"/>
    </row>
    <row r="16" spans="1:42" ht="60" customHeight="1">
      <c r="A16" s="9"/>
      <c r="B16" s="9" t="s">
        <v>3</v>
      </c>
      <c r="C16" s="9"/>
      <c r="D16" s="9" t="s">
        <v>40</v>
      </c>
      <c r="E16" s="9" t="s">
        <v>56</v>
      </c>
      <c r="F16" s="14"/>
      <c r="G16" s="11" t="s">
        <v>43</v>
      </c>
      <c r="H16" s="44" t="s">
        <v>138</v>
      </c>
      <c r="I16" s="11" t="e">
        <f t="shared" ca="1" si="2"/>
        <v>#NAME?</v>
      </c>
      <c r="J16" s="11">
        <v>31</v>
      </c>
      <c r="K16" s="11" t="s">
        <v>54</v>
      </c>
      <c r="L16" s="12" t="s">
        <v>58</v>
      </c>
      <c r="M16" s="15" t="s">
        <v>63</v>
      </c>
      <c r="N16" s="11" t="s">
        <v>60</v>
      </c>
      <c r="O16" s="15" t="s">
        <v>68</v>
      </c>
      <c r="P16" s="15" t="s">
        <v>70</v>
      </c>
      <c r="Q16" s="9" t="s">
        <v>69</v>
      </c>
      <c r="R16" s="9">
        <v>0.21</v>
      </c>
      <c r="S16" s="9" t="str">
        <f t="shared" si="0"/>
        <v>3215</v>
      </c>
      <c r="T16" s="25">
        <v>1000</v>
      </c>
      <c r="U16" s="37">
        <v>29.99</v>
      </c>
      <c r="V16" s="25" t="s">
        <v>100</v>
      </c>
      <c r="W16" s="25">
        <v>20</v>
      </c>
      <c r="X16" s="25">
        <f t="shared" si="1"/>
        <v>50</v>
      </c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>
        <v>4</v>
      </c>
      <c r="AN16" s="25">
        <v>6</v>
      </c>
      <c r="AO16" s="25">
        <v>6</v>
      </c>
      <c r="AP16" s="25">
        <v>4</v>
      </c>
    </row>
    <row r="17" spans="1:42" ht="60" customHeight="1">
      <c r="A17" s="9">
        <v>110</v>
      </c>
      <c r="B17" s="9" t="s">
        <v>3</v>
      </c>
      <c r="C17" s="9"/>
      <c r="D17" s="9" t="s">
        <v>44</v>
      </c>
      <c r="E17" s="9" t="s">
        <v>45</v>
      </c>
      <c r="F17" s="14"/>
      <c r="G17" s="11" t="s">
        <v>78</v>
      </c>
      <c r="H17" s="44" t="s">
        <v>139</v>
      </c>
      <c r="I17" s="11" t="e">
        <f t="shared" ca="1" si="2"/>
        <v>#NAME?</v>
      </c>
      <c r="J17" s="11">
        <v>31</v>
      </c>
      <c r="K17" s="11" t="s">
        <v>53</v>
      </c>
      <c r="L17" s="12" t="s">
        <v>58</v>
      </c>
      <c r="M17" s="15" t="s">
        <v>70</v>
      </c>
      <c r="N17" s="11" t="s">
        <v>60</v>
      </c>
      <c r="O17" s="15" t="s">
        <v>68</v>
      </c>
      <c r="P17" s="15" t="s">
        <v>70</v>
      </c>
      <c r="Q17" s="9" t="s">
        <v>69</v>
      </c>
      <c r="R17" s="9">
        <v>0.13</v>
      </c>
      <c r="S17" s="9" t="str">
        <f t="shared" si="0"/>
        <v>0206</v>
      </c>
      <c r="T17" s="25">
        <v>1000</v>
      </c>
      <c r="U17" s="37">
        <v>28.99</v>
      </c>
      <c r="V17" s="25" t="s">
        <v>99</v>
      </c>
      <c r="W17" s="25">
        <v>20</v>
      </c>
      <c r="X17" s="25">
        <f t="shared" si="1"/>
        <v>50</v>
      </c>
      <c r="Y17" s="25"/>
      <c r="Z17" s="25"/>
      <c r="AA17" s="25"/>
      <c r="AB17" s="25"/>
      <c r="AC17" s="25"/>
      <c r="AD17" s="25"/>
      <c r="AE17" s="25">
        <v>2</v>
      </c>
      <c r="AF17" s="25">
        <v>2</v>
      </c>
      <c r="AG17" s="25">
        <v>2</v>
      </c>
      <c r="AH17" s="25">
        <v>4</v>
      </c>
      <c r="AI17" s="25">
        <v>4</v>
      </c>
      <c r="AJ17" s="25">
        <v>2</v>
      </c>
      <c r="AK17" s="25">
        <v>2</v>
      </c>
      <c r="AL17" s="25">
        <v>2</v>
      </c>
      <c r="AM17" s="25"/>
      <c r="AN17" s="25"/>
      <c r="AO17" s="25"/>
      <c r="AP17" s="25"/>
    </row>
    <row r="18" spans="1:42" ht="60" customHeight="1">
      <c r="A18" s="9"/>
      <c r="B18" s="9" t="s">
        <v>3</v>
      </c>
      <c r="C18" s="9" t="s">
        <v>49</v>
      </c>
      <c r="D18" s="9" t="s">
        <v>44</v>
      </c>
      <c r="E18" s="9" t="s">
        <v>51</v>
      </c>
      <c r="F18" s="14"/>
      <c r="G18" s="11" t="s">
        <v>78</v>
      </c>
      <c r="H18" s="44" t="s">
        <v>139</v>
      </c>
      <c r="I18" s="11" t="e">
        <f t="shared" ca="1" si="2"/>
        <v>#NAME?</v>
      </c>
      <c r="J18" s="11">
        <v>31</v>
      </c>
      <c r="K18" s="11" t="s">
        <v>54</v>
      </c>
      <c r="L18" s="12" t="s">
        <v>58</v>
      </c>
      <c r="M18" s="15" t="s">
        <v>70</v>
      </c>
      <c r="N18" s="11" t="s">
        <v>60</v>
      </c>
      <c r="O18" s="15" t="s">
        <v>68</v>
      </c>
      <c r="P18" s="15" t="s">
        <v>70</v>
      </c>
      <c r="Q18" s="9" t="s">
        <v>69</v>
      </c>
      <c r="R18" s="9">
        <v>0.21</v>
      </c>
      <c r="S18" s="9" t="str">
        <f t="shared" si="0"/>
        <v>0206</v>
      </c>
      <c r="T18" s="25">
        <v>1000</v>
      </c>
      <c r="U18" s="37">
        <v>29.99</v>
      </c>
      <c r="V18" s="25" t="s">
        <v>100</v>
      </c>
      <c r="W18" s="25">
        <v>20</v>
      </c>
      <c r="X18" s="25">
        <f t="shared" si="1"/>
        <v>50</v>
      </c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>
        <v>4</v>
      </c>
      <c r="AN18" s="25">
        <v>6</v>
      </c>
      <c r="AO18" s="25">
        <v>6</v>
      </c>
      <c r="AP18" s="25">
        <v>4</v>
      </c>
    </row>
    <row r="19" spans="1:42" ht="60" customHeight="1">
      <c r="A19" s="9">
        <v>111</v>
      </c>
      <c r="B19" s="9" t="s">
        <v>3</v>
      </c>
      <c r="C19" s="9"/>
      <c r="D19" s="9" t="s">
        <v>44</v>
      </c>
      <c r="E19" s="9" t="s">
        <v>45</v>
      </c>
      <c r="F19" s="14"/>
      <c r="G19" s="11" t="s">
        <v>19</v>
      </c>
      <c r="H19" s="44" t="s">
        <v>140</v>
      </c>
      <c r="I19" s="11" t="e">
        <f t="shared" ca="1" si="2"/>
        <v>#NAME?</v>
      </c>
      <c r="J19" s="11">
        <v>31</v>
      </c>
      <c r="K19" s="11" t="s">
        <v>53</v>
      </c>
      <c r="L19" s="12" t="s">
        <v>58</v>
      </c>
      <c r="M19" s="15" t="s">
        <v>70</v>
      </c>
      <c r="N19" s="11" t="s">
        <v>60</v>
      </c>
      <c r="O19" s="15" t="s">
        <v>68</v>
      </c>
      <c r="P19" s="15" t="s">
        <v>70</v>
      </c>
      <c r="Q19" s="9" t="s">
        <v>69</v>
      </c>
      <c r="R19" s="9">
        <v>0.13</v>
      </c>
      <c r="S19" s="9" t="str">
        <f t="shared" si="0"/>
        <v>0290</v>
      </c>
      <c r="T19" s="25">
        <v>1000</v>
      </c>
      <c r="U19" s="37">
        <v>28.99</v>
      </c>
      <c r="V19" s="25" t="s">
        <v>99</v>
      </c>
      <c r="W19" s="25">
        <v>20</v>
      </c>
      <c r="X19" s="25">
        <f t="shared" si="1"/>
        <v>50</v>
      </c>
      <c r="Y19" s="25"/>
      <c r="Z19" s="25"/>
      <c r="AA19" s="25"/>
      <c r="AB19" s="25"/>
      <c r="AC19" s="25"/>
      <c r="AD19" s="25"/>
      <c r="AE19" s="25">
        <v>2</v>
      </c>
      <c r="AF19" s="25">
        <v>2</v>
      </c>
      <c r="AG19" s="25">
        <v>2</v>
      </c>
      <c r="AH19" s="25">
        <v>4</v>
      </c>
      <c r="AI19" s="25">
        <v>4</v>
      </c>
      <c r="AJ19" s="25">
        <v>2</v>
      </c>
      <c r="AK19" s="25">
        <v>2</v>
      </c>
      <c r="AL19" s="25">
        <v>2</v>
      </c>
      <c r="AM19" s="25"/>
      <c r="AN19" s="25"/>
      <c r="AO19" s="25"/>
      <c r="AP19" s="25"/>
    </row>
    <row r="20" spans="1:42" ht="60" customHeight="1">
      <c r="A20" s="9"/>
      <c r="B20" s="9" t="s">
        <v>3</v>
      </c>
      <c r="C20" s="9"/>
      <c r="D20" s="9" t="s">
        <v>44</v>
      </c>
      <c r="E20" s="9" t="s">
        <v>51</v>
      </c>
      <c r="F20" s="14"/>
      <c r="G20" s="11" t="s">
        <v>19</v>
      </c>
      <c r="H20" s="44" t="s">
        <v>140</v>
      </c>
      <c r="I20" s="11" t="e">
        <f t="shared" ca="1" si="2"/>
        <v>#NAME?</v>
      </c>
      <c r="J20" s="11">
        <v>31</v>
      </c>
      <c r="K20" s="11" t="s">
        <v>54</v>
      </c>
      <c r="L20" s="12" t="s">
        <v>58</v>
      </c>
      <c r="M20" s="15" t="s">
        <v>70</v>
      </c>
      <c r="N20" s="11" t="s">
        <v>60</v>
      </c>
      <c r="O20" s="15" t="s">
        <v>68</v>
      </c>
      <c r="P20" s="15" t="s">
        <v>70</v>
      </c>
      <c r="Q20" s="9" t="s">
        <v>69</v>
      </c>
      <c r="R20" s="9">
        <v>0.21</v>
      </c>
      <c r="S20" s="9" t="str">
        <f t="shared" si="0"/>
        <v>0290</v>
      </c>
      <c r="T20" s="25">
        <v>1000</v>
      </c>
      <c r="U20" s="37">
        <v>29.99</v>
      </c>
      <c r="V20" s="25" t="s">
        <v>100</v>
      </c>
      <c r="W20" s="25">
        <v>20</v>
      </c>
      <c r="X20" s="25">
        <f t="shared" si="1"/>
        <v>50</v>
      </c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>
        <v>4</v>
      </c>
      <c r="AN20" s="25">
        <v>6</v>
      </c>
      <c r="AO20" s="25">
        <v>6</v>
      </c>
      <c r="AP20" s="25">
        <v>4</v>
      </c>
    </row>
    <row r="21" spans="1:42" ht="60" customHeight="1">
      <c r="A21" s="9">
        <v>123</v>
      </c>
      <c r="B21" s="9" t="s">
        <v>3</v>
      </c>
      <c r="C21" s="9" t="s">
        <v>49</v>
      </c>
      <c r="D21" s="9" t="s">
        <v>46</v>
      </c>
      <c r="E21" s="9" t="s">
        <v>47</v>
      </c>
      <c r="F21" s="14"/>
      <c r="G21" s="11" t="s">
        <v>19</v>
      </c>
      <c r="H21" s="44" t="s">
        <v>140</v>
      </c>
      <c r="I21" s="11" t="e">
        <f t="shared" ca="1" si="2"/>
        <v>#NAME?</v>
      </c>
      <c r="J21" s="11">
        <v>31</v>
      </c>
      <c r="K21" s="11" t="s">
        <v>53</v>
      </c>
      <c r="L21" s="12" t="s">
        <v>58</v>
      </c>
      <c r="M21" s="15" t="s">
        <v>70</v>
      </c>
      <c r="N21" s="11" t="s">
        <v>60</v>
      </c>
      <c r="O21" s="15" t="s">
        <v>68</v>
      </c>
      <c r="P21" s="15" t="s">
        <v>70</v>
      </c>
      <c r="Q21" s="9" t="s">
        <v>69</v>
      </c>
      <c r="R21" s="9">
        <v>0.13</v>
      </c>
      <c r="S21" s="9" t="str">
        <f t="shared" si="0"/>
        <v>0290</v>
      </c>
      <c r="T21" s="25">
        <v>1000</v>
      </c>
      <c r="U21" s="37">
        <v>28.99</v>
      </c>
      <c r="V21" s="25" t="s">
        <v>99</v>
      </c>
      <c r="W21" s="25">
        <v>20</v>
      </c>
      <c r="X21" s="25">
        <f t="shared" si="1"/>
        <v>50</v>
      </c>
      <c r="Y21" s="25"/>
      <c r="Z21" s="25"/>
      <c r="AA21" s="25"/>
      <c r="AB21" s="25"/>
      <c r="AC21" s="25"/>
      <c r="AD21" s="25"/>
      <c r="AE21" s="25">
        <v>2</v>
      </c>
      <c r="AF21" s="25">
        <v>2</v>
      </c>
      <c r="AG21" s="25">
        <v>2</v>
      </c>
      <c r="AH21" s="25">
        <v>4</v>
      </c>
      <c r="AI21" s="25">
        <v>4</v>
      </c>
      <c r="AJ21" s="25">
        <v>2</v>
      </c>
      <c r="AK21" s="25">
        <v>2</v>
      </c>
      <c r="AL21" s="25">
        <v>2</v>
      </c>
      <c r="AM21" s="25"/>
      <c r="AN21" s="25"/>
      <c r="AO21" s="25"/>
      <c r="AP21" s="25"/>
    </row>
    <row r="22" spans="1:42" ht="60" customHeight="1">
      <c r="A22" s="9"/>
      <c r="B22" s="9" t="s">
        <v>3</v>
      </c>
      <c r="C22" s="9" t="s">
        <v>49</v>
      </c>
      <c r="D22" s="9" t="s">
        <v>46</v>
      </c>
      <c r="E22" s="9" t="s">
        <v>57</v>
      </c>
      <c r="F22" s="14"/>
      <c r="G22" s="11" t="s">
        <v>19</v>
      </c>
      <c r="H22" s="44" t="s">
        <v>140</v>
      </c>
      <c r="I22" s="11" t="e">
        <f t="shared" ca="1" si="2"/>
        <v>#NAME?</v>
      </c>
      <c r="J22" s="11">
        <v>31</v>
      </c>
      <c r="K22" s="11" t="s">
        <v>54</v>
      </c>
      <c r="L22" s="12" t="s">
        <v>58</v>
      </c>
      <c r="M22" s="15" t="s">
        <v>70</v>
      </c>
      <c r="N22" s="11" t="s">
        <v>60</v>
      </c>
      <c r="O22" s="15" t="s">
        <v>68</v>
      </c>
      <c r="P22" s="15" t="s">
        <v>70</v>
      </c>
      <c r="Q22" s="9" t="s">
        <v>69</v>
      </c>
      <c r="R22" s="9">
        <v>0.21</v>
      </c>
      <c r="S22" s="9" t="str">
        <f t="shared" ref="S22:S35" si="3">RIGHT(G22,4)</f>
        <v>0290</v>
      </c>
      <c r="T22" s="25">
        <v>1000</v>
      </c>
      <c r="U22" s="37">
        <v>29.99</v>
      </c>
      <c r="V22" s="25" t="s">
        <v>100</v>
      </c>
      <c r="W22" s="25">
        <v>20</v>
      </c>
      <c r="X22" s="25">
        <f t="shared" si="1"/>
        <v>50</v>
      </c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>
        <v>4</v>
      </c>
      <c r="AN22" s="25">
        <v>6</v>
      </c>
      <c r="AO22" s="25">
        <v>6</v>
      </c>
      <c r="AP22" s="25">
        <v>4</v>
      </c>
    </row>
    <row r="23" spans="1:42" ht="60" customHeight="1">
      <c r="A23" s="9">
        <v>124</v>
      </c>
      <c r="B23" s="9" t="s">
        <v>3</v>
      </c>
      <c r="C23" s="9" t="s">
        <v>49</v>
      </c>
      <c r="D23" s="9" t="s">
        <v>46</v>
      </c>
      <c r="E23" s="9" t="s">
        <v>47</v>
      </c>
      <c r="F23" s="14"/>
      <c r="G23" s="11" t="s">
        <v>15</v>
      </c>
      <c r="H23" s="44" t="s">
        <v>106</v>
      </c>
      <c r="I23" s="11" t="e">
        <f t="shared" ca="1" si="2"/>
        <v>#NAME?</v>
      </c>
      <c r="J23" s="11">
        <v>31</v>
      </c>
      <c r="K23" s="11" t="s">
        <v>53</v>
      </c>
      <c r="L23" s="12" t="s">
        <v>58</v>
      </c>
      <c r="M23" s="15" t="s">
        <v>70</v>
      </c>
      <c r="N23" s="11" t="s">
        <v>60</v>
      </c>
      <c r="O23" s="15" t="s">
        <v>68</v>
      </c>
      <c r="P23" s="15" t="s">
        <v>70</v>
      </c>
      <c r="Q23" s="9" t="s">
        <v>69</v>
      </c>
      <c r="R23" s="9">
        <v>0.13</v>
      </c>
      <c r="S23" s="9" t="str">
        <f t="shared" si="3"/>
        <v>0003</v>
      </c>
      <c r="T23" s="25">
        <v>1000</v>
      </c>
      <c r="U23" s="37">
        <v>28.99</v>
      </c>
      <c r="V23" s="25" t="s">
        <v>99</v>
      </c>
      <c r="W23" s="25">
        <v>20</v>
      </c>
      <c r="X23" s="25">
        <f t="shared" si="1"/>
        <v>50</v>
      </c>
      <c r="Y23" s="25"/>
      <c r="Z23" s="25"/>
      <c r="AA23" s="25"/>
      <c r="AB23" s="25"/>
      <c r="AC23" s="25"/>
      <c r="AD23" s="25"/>
      <c r="AE23" s="25">
        <v>2</v>
      </c>
      <c r="AF23" s="25">
        <v>2</v>
      </c>
      <c r="AG23" s="25">
        <v>2</v>
      </c>
      <c r="AH23" s="25">
        <v>4</v>
      </c>
      <c r="AI23" s="25">
        <v>4</v>
      </c>
      <c r="AJ23" s="25">
        <v>2</v>
      </c>
      <c r="AK23" s="25">
        <v>2</v>
      </c>
      <c r="AL23" s="25">
        <v>2</v>
      </c>
      <c r="AM23" s="25"/>
      <c r="AN23" s="25"/>
      <c r="AO23" s="25"/>
      <c r="AP23" s="25"/>
    </row>
    <row r="24" spans="1:42" ht="60" customHeight="1">
      <c r="A24" s="9">
        <v>125</v>
      </c>
      <c r="B24" s="9" t="s">
        <v>3</v>
      </c>
      <c r="C24" s="9" t="s">
        <v>49</v>
      </c>
      <c r="D24" s="9" t="s">
        <v>46</v>
      </c>
      <c r="E24" s="9" t="s">
        <v>47</v>
      </c>
      <c r="F24" s="14"/>
      <c r="G24" s="11" t="s">
        <v>78</v>
      </c>
      <c r="H24" s="44" t="s">
        <v>139</v>
      </c>
      <c r="I24" s="11" t="e">
        <f t="shared" ca="1" si="2"/>
        <v>#NAME?</v>
      </c>
      <c r="J24" s="11">
        <v>31</v>
      </c>
      <c r="K24" s="11" t="s">
        <v>53</v>
      </c>
      <c r="L24" s="12" t="s">
        <v>58</v>
      </c>
      <c r="M24" s="15" t="s">
        <v>70</v>
      </c>
      <c r="N24" s="11" t="s">
        <v>60</v>
      </c>
      <c r="O24" s="15" t="s">
        <v>68</v>
      </c>
      <c r="P24" s="15" t="s">
        <v>70</v>
      </c>
      <c r="Q24" s="9" t="s">
        <v>69</v>
      </c>
      <c r="R24" s="9">
        <v>0.13</v>
      </c>
      <c r="S24" s="9" t="str">
        <f t="shared" si="3"/>
        <v>0206</v>
      </c>
      <c r="T24" s="25">
        <v>1000</v>
      </c>
      <c r="U24" s="37">
        <v>28.99</v>
      </c>
      <c r="V24" s="25" t="s">
        <v>99</v>
      </c>
      <c r="W24" s="25">
        <v>20</v>
      </c>
      <c r="X24" s="25">
        <f t="shared" si="1"/>
        <v>50</v>
      </c>
      <c r="Y24" s="25"/>
      <c r="Z24" s="25"/>
      <c r="AA24" s="25"/>
      <c r="AB24" s="25"/>
      <c r="AC24" s="25"/>
      <c r="AD24" s="25"/>
      <c r="AE24" s="25">
        <v>2</v>
      </c>
      <c r="AF24" s="25">
        <v>2</v>
      </c>
      <c r="AG24" s="25">
        <v>2</v>
      </c>
      <c r="AH24" s="25">
        <v>4</v>
      </c>
      <c r="AI24" s="25">
        <v>4</v>
      </c>
      <c r="AJ24" s="25">
        <v>2</v>
      </c>
      <c r="AK24" s="25">
        <v>2</v>
      </c>
      <c r="AL24" s="25">
        <v>2</v>
      </c>
      <c r="AM24" s="25"/>
      <c r="AN24" s="25"/>
      <c r="AO24" s="25"/>
      <c r="AP24" s="25"/>
    </row>
    <row r="25" spans="1:42" ht="60" customHeight="1">
      <c r="A25" s="9"/>
      <c r="B25" s="9" t="s">
        <v>3</v>
      </c>
      <c r="C25" s="9" t="s">
        <v>49</v>
      </c>
      <c r="D25" s="9" t="s">
        <v>46</v>
      </c>
      <c r="E25" s="9" t="s">
        <v>57</v>
      </c>
      <c r="F25" s="14"/>
      <c r="G25" s="11" t="s">
        <v>78</v>
      </c>
      <c r="H25" s="44" t="s">
        <v>139</v>
      </c>
      <c r="I25" s="11" t="e">
        <f t="shared" ca="1" si="2"/>
        <v>#NAME?</v>
      </c>
      <c r="J25" s="11">
        <v>31</v>
      </c>
      <c r="K25" s="11" t="s">
        <v>54</v>
      </c>
      <c r="L25" s="12" t="s">
        <v>58</v>
      </c>
      <c r="M25" s="15" t="s">
        <v>70</v>
      </c>
      <c r="N25" s="11" t="s">
        <v>60</v>
      </c>
      <c r="O25" s="15" t="s">
        <v>68</v>
      </c>
      <c r="P25" s="15" t="s">
        <v>70</v>
      </c>
      <c r="Q25" s="9" t="s">
        <v>69</v>
      </c>
      <c r="R25" s="9">
        <v>0.21</v>
      </c>
      <c r="S25" s="9" t="str">
        <f t="shared" si="3"/>
        <v>0206</v>
      </c>
      <c r="T25" s="25">
        <v>1000</v>
      </c>
      <c r="U25" s="37">
        <v>29.99</v>
      </c>
      <c r="V25" s="25" t="s">
        <v>100</v>
      </c>
      <c r="W25" s="25">
        <v>20</v>
      </c>
      <c r="X25" s="25">
        <f t="shared" si="1"/>
        <v>50</v>
      </c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>
        <v>4</v>
      </c>
      <c r="AN25" s="25">
        <v>6</v>
      </c>
      <c r="AO25" s="25">
        <v>6</v>
      </c>
      <c r="AP25" s="25">
        <v>4</v>
      </c>
    </row>
    <row r="26" spans="1:42" ht="60" customHeight="1">
      <c r="A26" s="9" t="s">
        <v>81</v>
      </c>
      <c r="B26" s="9" t="s">
        <v>3</v>
      </c>
      <c r="C26" s="9"/>
      <c r="D26" s="9" t="s">
        <v>29</v>
      </c>
      <c r="E26" s="9" t="s">
        <v>30</v>
      </c>
      <c r="F26" s="10"/>
      <c r="G26" s="11" t="s">
        <v>19</v>
      </c>
      <c r="H26" s="44" t="s">
        <v>140</v>
      </c>
      <c r="I26" s="11" t="e">
        <f t="shared" ca="1" si="2"/>
        <v>#NAME?</v>
      </c>
      <c r="J26" s="11">
        <v>31</v>
      </c>
      <c r="K26" s="11" t="s">
        <v>53</v>
      </c>
      <c r="L26" s="12" t="s">
        <v>20</v>
      </c>
      <c r="M26" s="15" t="s">
        <v>65</v>
      </c>
      <c r="N26" s="15" t="s">
        <v>60</v>
      </c>
      <c r="O26" s="15" t="s">
        <v>60</v>
      </c>
      <c r="P26" s="15" t="s">
        <v>66</v>
      </c>
      <c r="Q26" s="9" t="s">
        <v>61</v>
      </c>
      <c r="R26" s="9">
        <v>0.49</v>
      </c>
      <c r="S26" s="9" t="str">
        <f t="shared" si="3"/>
        <v>0290</v>
      </c>
      <c r="T26" s="25">
        <v>1000</v>
      </c>
      <c r="U26" s="37">
        <v>54.99</v>
      </c>
      <c r="V26" s="25" t="s">
        <v>96</v>
      </c>
      <c r="W26" s="25">
        <v>10</v>
      </c>
      <c r="X26" s="25">
        <f t="shared" si="1"/>
        <v>100</v>
      </c>
      <c r="Y26" s="25"/>
      <c r="Z26" s="25"/>
      <c r="AA26" s="25"/>
      <c r="AB26" s="25"/>
      <c r="AC26" s="25"/>
      <c r="AD26" s="25"/>
      <c r="AE26" s="25">
        <v>1</v>
      </c>
      <c r="AF26" s="25">
        <v>1</v>
      </c>
      <c r="AG26" s="25">
        <v>1</v>
      </c>
      <c r="AH26" s="25">
        <v>2</v>
      </c>
      <c r="AI26" s="25">
        <v>2</v>
      </c>
      <c r="AJ26" s="25">
        <v>1</v>
      </c>
      <c r="AK26" s="25">
        <v>1</v>
      </c>
      <c r="AL26" s="25">
        <v>1</v>
      </c>
      <c r="AM26" s="25"/>
      <c r="AN26" s="25"/>
      <c r="AO26" s="25"/>
      <c r="AP26" s="25"/>
    </row>
    <row r="27" spans="1:42" ht="60" customHeight="1">
      <c r="A27" s="9" t="s">
        <v>81</v>
      </c>
      <c r="B27" s="9" t="s">
        <v>3</v>
      </c>
      <c r="C27" s="9"/>
      <c r="D27" s="9" t="s">
        <v>29</v>
      </c>
      <c r="E27" s="9" t="s">
        <v>50</v>
      </c>
      <c r="F27" s="10"/>
      <c r="G27" s="11" t="s">
        <v>19</v>
      </c>
      <c r="H27" s="44" t="s">
        <v>140</v>
      </c>
      <c r="I27" s="11" t="e">
        <f t="shared" ca="1" si="2"/>
        <v>#NAME?</v>
      </c>
      <c r="J27" s="11">
        <v>31</v>
      </c>
      <c r="K27" s="11" t="s">
        <v>54</v>
      </c>
      <c r="L27" s="12" t="s">
        <v>21</v>
      </c>
      <c r="M27" s="15" t="s">
        <v>65</v>
      </c>
      <c r="N27" s="15" t="s">
        <v>60</v>
      </c>
      <c r="O27" s="15" t="s">
        <v>60</v>
      </c>
      <c r="P27" s="15" t="s">
        <v>66</v>
      </c>
      <c r="Q27" s="9" t="s">
        <v>61</v>
      </c>
      <c r="R27" s="9">
        <v>0.73</v>
      </c>
      <c r="S27" s="9" t="str">
        <f t="shared" si="3"/>
        <v>0290</v>
      </c>
      <c r="T27" s="25">
        <v>1000</v>
      </c>
      <c r="U27" s="37">
        <v>59.99</v>
      </c>
      <c r="V27" s="25" t="s">
        <v>97</v>
      </c>
      <c r="W27" s="25">
        <v>10</v>
      </c>
      <c r="X27" s="25">
        <f t="shared" si="1"/>
        <v>100</v>
      </c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>
        <v>2</v>
      </c>
      <c r="AN27" s="25">
        <v>3</v>
      </c>
      <c r="AO27" s="25">
        <v>3</v>
      </c>
      <c r="AP27" s="25">
        <v>2</v>
      </c>
    </row>
    <row r="28" spans="1:42" ht="60" customHeight="1">
      <c r="A28" s="9" t="s">
        <v>81</v>
      </c>
      <c r="B28" s="9" t="s">
        <v>3</v>
      </c>
      <c r="C28" s="9"/>
      <c r="D28" s="9" t="s">
        <v>29</v>
      </c>
      <c r="E28" s="9" t="s">
        <v>50</v>
      </c>
      <c r="F28" s="10"/>
      <c r="G28" s="11" t="s">
        <v>25</v>
      </c>
      <c r="H28" s="44" t="s">
        <v>135</v>
      </c>
      <c r="I28" s="11" t="e">
        <f t="shared" ca="1" si="2"/>
        <v>#NAME?</v>
      </c>
      <c r="J28" s="11">
        <v>31</v>
      </c>
      <c r="K28" s="11" t="s">
        <v>54</v>
      </c>
      <c r="L28" s="12" t="s">
        <v>21</v>
      </c>
      <c r="M28" s="15" t="s">
        <v>65</v>
      </c>
      <c r="N28" s="15" t="s">
        <v>60</v>
      </c>
      <c r="O28" s="15" t="s">
        <v>60</v>
      </c>
      <c r="P28" s="15" t="s">
        <v>66</v>
      </c>
      <c r="Q28" s="9" t="s">
        <v>61</v>
      </c>
      <c r="R28" s="9">
        <v>0.73</v>
      </c>
      <c r="S28" s="9" t="str">
        <f t="shared" si="3"/>
        <v>0122</v>
      </c>
      <c r="T28" s="25">
        <v>1000</v>
      </c>
      <c r="U28" s="37">
        <v>59.99</v>
      </c>
      <c r="V28" s="25" t="s">
        <v>97</v>
      </c>
      <c r="W28" s="25">
        <v>10</v>
      </c>
      <c r="X28" s="25">
        <f t="shared" si="1"/>
        <v>100</v>
      </c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>
        <v>2</v>
      </c>
      <c r="AN28" s="25">
        <v>3</v>
      </c>
      <c r="AO28" s="25">
        <v>3</v>
      </c>
      <c r="AP28" s="25">
        <v>2</v>
      </c>
    </row>
    <row r="29" spans="1:42" ht="60" customHeight="1">
      <c r="A29" s="9" t="s">
        <v>81</v>
      </c>
      <c r="B29" s="9" t="s">
        <v>3</v>
      </c>
      <c r="C29" s="9"/>
      <c r="D29" s="9" t="s">
        <v>29</v>
      </c>
      <c r="E29" s="9" t="s">
        <v>30</v>
      </c>
      <c r="F29" s="10"/>
      <c r="G29" s="11" t="s">
        <v>17</v>
      </c>
      <c r="H29" s="44" t="s">
        <v>134</v>
      </c>
      <c r="I29" s="11" t="e">
        <f t="shared" ca="1" si="2"/>
        <v>#NAME?</v>
      </c>
      <c r="J29" s="11">
        <v>31</v>
      </c>
      <c r="K29" s="11" t="s">
        <v>53</v>
      </c>
      <c r="L29" s="12" t="s">
        <v>20</v>
      </c>
      <c r="M29" s="15" t="s">
        <v>65</v>
      </c>
      <c r="N29" s="15" t="s">
        <v>60</v>
      </c>
      <c r="O29" s="15" t="s">
        <v>60</v>
      </c>
      <c r="P29" s="15" t="s">
        <v>66</v>
      </c>
      <c r="Q29" s="9" t="s">
        <v>61</v>
      </c>
      <c r="R29" s="9">
        <v>0.49</v>
      </c>
      <c r="S29" s="9" t="str">
        <f t="shared" si="3"/>
        <v>0079</v>
      </c>
      <c r="T29" s="25">
        <v>1000</v>
      </c>
      <c r="U29" s="37">
        <v>54.99</v>
      </c>
      <c r="V29" s="25" t="s">
        <v>96</v>
      </c>
      <c r="W29" s="25">
        <v>10</v>
      </c>
      <c r="X29" s="25">
        <f t="shared" si="1"/>
        <v>100</v>
      </c>
      <c r="Y29" s="25"/>
      <c r="Z29" s="25"/>
      <c r="AA29" s="25"/>
      <c r="AB29" s="25"/>
      <c r="AC29" s="25"/>
      <c r="AD29" s="25"/>
      <c r="AE29" s="25">
        <v>1</v>
      </c>
      <c r="AF29" s="25">
        <v>1</v>
      </c>
      <c r="AG29" s="25">
        <v>1</v>
      </c>
      <c r="AH29" s="25">
        <v>2</v>
      </c>
      <c r="AI29" s="25">
        <v>2</v>
      </c>
      <c r="AJ29" s="25">
        <v>1</v>
      </c>
      <c r="AK29" s="25">
        <v>1</v>
      </c>
      <c r="AL29" s="25">
        <v>1</v>
      </c>
      <c r="AM29" s="25"/>
      <c r="AN29" s="25"/>
      <c r="AO29" s="25"/>
      <c r="AP29" s="25"/>
    </row>
    <row r="30" spans="1:42" ht="60" customHeight="1">
      <c r="A30" s="9">
        <v>61</v>
      </c>
      <c r="B30" s="9" t="s">
        <v>5</v>
      </c>
      <c r="C30" s="20" t="s">
        <v>49</v>
      </c>
      <c r="D30" s="9" t="s">
        <v>38</v>
      </c>
      <c r="E30" s="9" t="s">
        <v>39</v>
      </c>
      <c r="F30" s="14"/>
      <c r="G30" s="11" t="s">
        <v>14</v>
      </c>
      <c r="H30" s="44" t="s">
        <v>136</v>
      </c>
      <c r="I30" s="11" t="e">
        <f t="shared" ca="1" si="2"/>
        <v>#NAME?</v>
      </c>
      <c r="J30" s="11">
        <v>31</v>
      </c>
      <c r="K30" s="11" t="s">
        <v>53</v>
      </c>
      <c r="L30" s="12" t="s">
        <v>24</v>
      </c>
      <c r="M30" s="19" t="s">
        <v>59</v>
      </c>
      <c r="N30" s="19" t="s">
        <v>60</v>
      </c>
      <c r="O30" s="19" t="s">
        <v>60</v>
      </c>
      <c r="P30" s="16" t="s">
        <v>66</v>
      </c>
      <c r="Q30" s="18" t="s">
        <v>74</v>
      </c>
      <c r="R30" s="18">
        <v>0.45</v>
      </c>
      <c r="S30" s="9" t="str">
        <f t="shared" si="3"/>
        <v>0040</v>
      </c>
      <c r="T30" s="23">
        <v>1500</v>
      </c>
      <c r="U30" s="37">
        <v>52.99</v>
      </c>
      <c r="V30" s="23" t="s">
        <v>98</v>
      </c>
      <c r="W30" s="23">
        <v>15</v>
      </c>
      <c r="X30" s="23">
        <f t="shared" si="1"/>
        <v>100</v>
      </c>
      <c r="Y30" s="23"/>
      <c r="Z30" s="23"/>
      <c r="AA30" s="23"/>
      <c r="AB30" s="23"/>
      <c r="AC30" s="23"/>
      <c r="AD30" s="23"/>
      <c r="AE30" s="23">
        <v>1</v>
      </c>
      <c r="AF30" s="23">
        <v>1</v>
      </c>
      <c r="AG30" s="23">
        <v>2</v>
      </c>
      <c r="AH30" s="23">
        <v>3</v>
      </c>
      <c r="AI30" s="23">
        <v>3</v>
      </c>
      <c r="AJ30" s="23">
        <v>3</v>
      </c>
      <c r="AK30" s="23">
        <v>1</v>
      </c>
      <c r="AL30" s="23">
        <v>1</v>
      </c>
      <c r="AM30" s="23"/>
      <c r="AN30" s="23"/>
      <c r="AO30" s="23"/>
      <c r="AP30" s="23"/>
    </row>
    <row r="31" spans="1:42" ht="60" customHeight="1">
      <c r="A31" s="9">
        <v>62</v>
      </c>
      <c r="B31" s="9" t="s">
        <v>5</v>
      </c>
      <c r="C31" s="20" t="s">
        <v>49</v>
      </c>
      <c r="D31" s="9" t="s">
        <v>38</v>
      </c>
      <c r="E31" s="9" t="s">
        <v>39</v>
      </c>
      <c r="F31" s="14"/>
      <c r="G31" s="11" t="s">
        <v>16</v>
      </c>
      <c r="H31" s="44" t="s">
        <v>132</v>
      </c>
      <c r="I31" s="11" t="e">
        <f t="shared" ca="1" si="2"/>
        <v>#NAME?</v>
      </c>
      <c r="J31" s="11">
        <v>31</v>
      </c>
      <c r="K31" s="11" t="s">
        <v>53</v>
      </c>
      <c r="L31" s="12" t="s">
        <v>24</v>
      </c>
      <c r="M31" s="16" t="s">
        <v>59</v>
      </c>
      <c r="N31" s="19" t="s">
        <v>60</v>
      </c>
      <c r="O31" s="19" t="s">
        <v>60</v>
      </c>
      <c r="P31" s="16" t="s">
        <v>66</v>
      </c>
      <c r="Q31" s="18" t="s">
        <v>74</v>
      </c>
      <c r="R31" s="18">
        <v>0.45</v>
      </c>
      <c r="S31" s="9" t="str">
        <f t="shared" si="3"/>
        <v>0061</v>
      </c>
      <c r="T31" s="23">
        <v>1500</v>
      </c>
      <c r="U31" s="37">
        <v>52.99</v>
      </c>
      <c r="V31" s="23" t="s">
        <v>98</v>
      </c>
      <c r="W31" s="23">
        <v>15</v>
      </c>
      <c r="X31" s="23">
        <f t="shared" si="1"/>
        <v>100</v>
      </c>
      <c r="Y31" s="23"/>
      <c r="Z31" s="23"/>
      <c r="AA31" s="23"/>
      <c r="AB31" s="23"/>
      <c r="AC31" s="23"/>
      <c r="AD31" s="23"/>
      <c r="AE31" s="23">
        <v>1</v>
      </c>
      <c r="AF31" s="23">
        <v>1</v>
      </c>
      <c r="AG31" s="23">
        <v>2</v>
      </c>
      <c r="AH31" s="23">
        <v>3</v>
      </c>
      <c r="AI31" s="23">
        <v>3</v>
      </c>
      <c r="AJ31" s="23">
        <v>3</v>
      </c>
      <c r="AK31" s="23">
        <v>1</v>
      </c>
      <c r="AL31" s="23">
        <v>1</v>
      </c>
      <c r="AM31" s="23"/>
      <c r="AN31" s="23"/>
      <c r="AO31" s="23"/>
      <c r="AP31" s="23"/>
    </row>
    <row r="32" spans="1:42" ht="60" customHeight="1">
      <c r="A32" s="9">
        <v>73</v>
      </c>
      <c r="B32" s="9" t="s">
        <v>5</v>
      </c>
      <c r="C32" s="9" t="s">
        <v>2</v>
      </c>
      <c r="D32" s="9" t="s">
        <v>48</v>
      </c>
      <c r="E32" s="32" t="s">
        <v>91</v>
      </c>
      <c r="F32" s="14"/>
      <c r="G32" s="11" t="s">
        <v>14</v>
      </c>
      <c r="H32" s="44" t="s">
        <v>136</v>
      </c>
      <c r="I32" s="11" t="e">
        <f t="shared" ca="1" si="2"/>
        <v>#NAME?</v>
      </c>
      <c r="J32" s="11">
        <v>25</v>
      </c>
      <c r="K32" s="11" t="s">
        <v>55</v>
      </c>
      <c r="L32" s="12" t="s">
        <v>90</v>
      </c>
      <c r="M32" s="13" t="s">
        <v>65</v>
      </c>
      <c r="N32" s="16" t="s">
        <v>75</v>
      </c>
      <c r="O32" s="13" t="s">
        <v>65</v>
      </c>
      <c r="P32" s="16" t="s">
        <v>76</v>
      </c>
      <c r="Q32" s="18" t="s">
        <v>77</v>
      </c>
      <c r="R32" s="18">
        <v>0.32</v>
      </c>
      <c r="S32" s="9" t="str">
        <f t="shared" si="3"/>
        <v>0040</v>
      </c>
      <c r="T32" s="40">
        <v>1000</v>
      </c>
      <c r="U32" s="37">
        <v>52.99</v>
      </c>
      <c r="V32" s="23" t="s">
        <v>95</v>
      </c>
      <c r="W32" s="23">
        <v>10</v>
      </c>
      <c r="X32" s="23">
        <f t="shared" si="1"/>
        <v>100</v>
      </c>
      <c r="Y32" s="23">
        <v>1</v>
      </c>
      <c r="Z32" s="23">
        <v>1</v>
      </c>
      <c r="AA32" s="23">
        <v>1</v>
      </c>
      <c r="AB32" s="23">
        <v>2</v>
      </c>
      <c r="AC32" s="23">
        <v>2</v>
      </c>
      <c r="AD32" s="23">
        <v>1</v>
      </c>
      <c r="AE32" s="23">
        <v>1</v>
      </c>
      <c r="AF32" s="23">
        <v>1</v>
      </c>
      <c r="AG32" s="23"/>
      <c r="AH32" s="23"/>
      <c r="AI32" s="23"/>
      <c r="AJ32" s="23"/>
      <c r="AK32" s="23"/>
      <c r="AL32" s="23"/>
      <c r="AM32" s="23"/>
      <c r="AN32" s="23"/>
      <c r="AO32" s="23"/>
      <c r="AP32" s="23"/>
    </row>
    <row r="33" spans="1:42" ht="60" customHeight="1">
      <c r="A33" s="9">
        <v>73</v>
      </c>
      <c r="B33" s="9" t="s">
        <v>5</v>
      </c>
      <c r="C33" s="9" t="s">
        <v>2</v>
      </c>
      <c r="D33" s="9" t="s">
        <v>48</v>
      </c>
      <c r="E33" s="32" t="s">
        <v>91</v>
      </c>
      <c r="F33" s="14"/>
      <c r="G33" s="11" t="s">
        <v>15</v>
      </c>
      <c r="H33" s="44" t="s">
        <v>106</v>
      </c>
      <c r="I33" s="11" t="e">
        <f t="shared" ca="1" si="2"/>
        <v>#NAME?</v>
      </c>
      <c r="J33" s="11">
        <v>25</v>
      </c>
      <c r="K33" s="11" t="s">
        <v>55</v>
      </c>
      <c r="L33" s="12" t="s">
        <v>90</v>
      </c>
      <c r="M33" s="13" t="s">
        <v>65</v>
      </c>
      <c r="N33" s="16" t="s">
        <v>75</v>
      </c>
      <c r="O33" s="13" t="s">
        <v>65</v>
      </c>
      <c r="P33" s="16" t="s">
        <v>76</v>
      </c>
      <c r="Q33" s="18" t="s">
        <v>77</v>
      </c>
      <c r="R33" s="18">
        <v>0.32</v>
      </c>
      <c r="S33" s="9" t="str">
        <f t="shared" si="3"/>
        <v>0003</v>
      </c>
      <c r="T33" s="40">
        <v>1000</v>
      </c>
      <c r="U33" s="37">
        <v>52.99</v>
      </c>
      <c r="V33" s="23" t="s">
        <v>95</v>
      </c>
      <c r="W33" s="23">
        <v>10</v>
      </c>
      <c r="X33" s="23">
        <f t="shared" si="1"/>
        <v>100</v>
      </c>
      <c r="Y33" s="23">
        <v>1</v>
      </c>
      <c r="Z33" s="23">
        <v>1</v>
      </c>
      <c r="AA33" s="23">
        <v>1</v>
      </c>
      <c r="AB33" s="23">
        <v>2</v>
      </c>
      <c r="AC33" s="23">
        <v>2</v>
      </c>
      <c r="AD33" s="23">
        <v>1</v>
      </c>
      <c r="AE33" s="23">
        <v>1</v>
      </c>
      <c r="AF33" s="23">
        <v>1</v>
      </c>
      <c r="AG33" s="23"/>
      <c r="AH33" s="23"/>
      <c r="AI33" s="23"/>
      <c r="AJ33" s="23"/>
      <c r="AK33" s="23"/>
      <c r="AL33" s="23"/>
      <c r="AM33" s="23"/>
      <c r="AN33" s="23"/>
      <c r="AO33" s="23"/>
      <c r="AP33" s="23"/>
    </row>
    <row r="34" spans="1:42" ht="60" customHeight="1">
      <c r="A34" s="9">
        <v>11</v>
      </c>
      <c r="B34" s="9" t="s">
        <v>5</v>
      </c>
      <c r="C34" s="9"/>
      <c r="D34" s="9" t="s">
        <v>34</v>
      </c>
      <c r="E34" s="9" t="s">
        <v>35</v>
      </c>
      <c r="F34" s="14"/>
      <c r="G34" s="11" t="s">
        <v>26</v>
      </c>
      <c r="H34" s="44" t="s">
        <v>141</v>
      </c>
      <c r="I34" s="11" t="e">
        <f t="shared" ca="1" si="2"/>
        <v>#NAME?</v>
      </c>
      <c r="J34" s="11">
        <v>25</v>
      </c>
      <c r="K34" s="22" t="s">
        <v>82</v>
      </c>
      <c r="L34" s="12" t="s">
        <v>20</v>
      </c>
      <c r="M34" s="13" t="s">
        <v>72</v>
      </c>
      <c r="N34" s="13" t="s">
        <v>72</v>
      </c>
      <c r="O34" s="16" t="s">
        <v>72</v>
      </c>
      <c r="P34" s="16" t="s">
        <v>73</v>
      </c>
      <c r="Q34" s="18" t="s">
        <v>71</v>
      </c>
      <c r="R34" s="18">
        <v>0.56000000000000005</v>
      </c>
      <c r="S34" s="9" t="str">
        <f t="shared" si="3"/>
        <v>0789</v>
      </c>
      <c r="T34" s="23">
        <v>1000</v>
      </c>
      <c r="U34" s="37">
        <v>52.99</v>
      </c>
      <c r="V34" s="23" t="s">
        <v>95</v>
      </c>
      <c r="W34" s="23">
        <v>10</v>
      </c>
      <c r="X34" s="23">
        <f t="shared" si="1"/>
        <v>100</v>
      </c>
      <c r="Y34" s="23">
        <v>1</v>
      </c>
      <c r="Z34" s="23">
        <v>1</v>
      </c>
      <c r="AA34" s="23">
        <v>1</v>
      </c>
      <c r="AB34" s="23">
        <v>2</v>
      </c>
      <c r="AC34" s="23">
        <v>2</v>
      </c>
      <c r="AD34" s="23">
        <v>1</v>
      </c>
      <c r="AE34" s="23">
        <v>1</v>
      </c>
      <c r="AF34" s="23">
        <v>1</v>
      </c>
      <c r="AG34" s="23"/>
      <c r="AH34" s="23"/>
      <c r="AI34" s="23"/>
      <c r="AJ34" s="23"/>
      <c r="AK34" s="23"/>
      <c r="AL34" s="23"/>
      <c r="AM34" s="23"/>
      <c r="AN34" s="23"/>
      <c r="AO34" s="23"/>
      <c r="AP34" s="23"/>
    </row>
    <row r="35" spans="1:42" ht="60" customHeight="1">
      <c r="A35" s="9">
        <v>19</v>
      </c>
      <c r="B35" s="9" t="s">
        <v>5</v>
      </c>
      <c r="C35" s="9" t="s">
        <v>49</v>
      </c>
      <c r="D35" s="9" t="s">
        <v>31</v>
      </c>
      <c r="E35" s="9" t="s">
        <v>32</v>
      </c>
      <c r="F35" s="14"/>
      <c r="G35" s="11" t="s">
        <v>33</v>
      </c>
      <c r="H35" s="44" t="s">
        <v>142</v>
      </c>
      <c r="I35" s="11" t="e">
        <f t="shared" ca="1" si="2"/>
        <v>#NAME?</v>
      </c>
      <c r="J35" s="11">
        <v>31</v>
      </c>
      <c r="K35" s="11" t="s">
        <v>53</v>
      </c>
      <c r="L35" s="12" t="s">
        <v>20</v>
      </c>
      <c r="M35" s="13" t="s">
        <v>72</v>
      </c>
      <c r="N35" s="13" t="s">
        <v>72</v>
      </c>
      <c r="O35" s="16" t="s">
        <v>72</v>
      </c>
      <c r="P35" s="16" t="s">
        <v>73</v>
      </c>
      <c r="Q35" s="18" t="s">
        <v>71</v>
      </c>
      <c r="R35" s="18">
        <v>0.5</v>
      </c>
      <c r="S35" s="9" t="str">
        <f t="shared" si="3"/>
        <v>0923</v>
      </c>
      <c r="T35" s="23">
        <v>1000</v>
      </c>
      <c r="U35" s="37">
        <v>52.99</v>
      </c>
      <c r="V35" s="23" t="s">
        <v>96</v>
      </c>
      <c r="W35" s="23">
        <v>10</v>
      </c>
      <c r="X35" s="23">
        <f t="shared" si="1"/>
        <v>100</v>
      </c>
      <c r="Y35" s="23"/>
      <c r="Z35" s="23"/>
      <c r="AA35" s="23"/>
      <c r="AB35" s="23"/>
      <c r="AC35" s="23"/>
      <c r="AD35" s="23"/>
      <c r="AE35" s="23">
        <v>1</v>
      </c>
      <c r="AF35" s="23">
        <v>1</v>
      </c>
      <c r="AG35" s="23">
        <v>1</v>
      </c>
      <c r="AH35" s="23">
        <v>2</v>
      </c>
      <c r="AI35" s="23">
        <v>2</v>
      </c>
      <c r="AJ35" s="23">
        <v>1</v>
      </c>
      <c r="AK35" s="23">
        <v>1</v>
      </c>
      <c r="AL35" s="23">
        <v>1</v>
      </c>
      <c r="AM35" s="23"/>
      <c r="AN35" s="23"/>
      <c r="AO35" s="23"/>
      <c r="AP35" s="23"/>
    </row>
    <row r="36" spans="1:42" ht="60" customHeight="1">
      <c r="A36" s="38"/>
      <c r="B36" s="38"/>
      <c r="C36" s="38"/>
      <c r="D36" s="38" t="s">
        <v>113</v>
      </c>
      <c r="E36" s="38" t="s">
        <v>114</v>
      </c>
      <c r="F36" s="10"/>
      <c r="G36" s="10" t="s">
        <v>15</v>
      </c>
      <c r="H36" s="44" t="s">
        <v>106</v>
      </c>
      <c r="I36" s="11" t="e">
        <f t="shared" ref="I36:I49" ca="1" si="4">_xlfn.CONCAT(E36,H36)</f>
        <v>#NAME?</v>
      </c>
      <c r="J36" s="10" t="s">
        <v>106</v>
      </c>
      <c r="K36" s="10" t="s">
        <v>131</v>
      </c>
      <c r="L36" s="39" t="e">
        <f t="shared" ref="L36:L49" ca="1" si="5">_xlfn.CONCAT(G36," ",J36)</f>
        <v>#NAME?</v>
      </c>
      <c r="M36" s="19"/>
      <c r="N36" s="19"/>
      <c r="O36" s="19"/>
      <c r="P36" s="16"/>
      <c r="Q36" s="18"/>
      <c r="R36" s="18"/>
      <c r="S36" s="9"/>
      <c r="T36" s="23">
        <v>104</v>
      </c>
      <c r="U36" s="37">
        <v>69.990000000000009</v>
      </c>
      <c r="V36" s="23"/>
      <c r="W36" s="45">
        <v>8</v>
      </c>
      <c r="X36" s="49">
        <v>13</v>
      </c>
      <c r="Y36" s="23"/>
      <c r="Z36" s="23"/>
      <c r="AA36" s="23"/>
      <c r="AB36" s="23"/>
      <c r="AC36" s="23"/>
      <c r="AD36" s="23"/>
      <c r="AE36" s="45"/>
      <c r="AF36" s="45"/>
      <c r="AG36" s="45">
        <v>1</v>
      </c>
      <c r="AH36" s="45">
        <v>1</v>
      </c>
      <c r="AI36" s="45">
        <v>1</v>
      </c>
      <c r="AJ36" s="45">
        <v>1</v>
      </c>
      <c r="AK36" s="45">
        <v>2</v>
      </c>
      <c r="AL36" s="45">
        <v>2</v>
      </c>
      <c r="AM36" s="45"/>
      <c r="AN36" s="45"/>
      <c r="AO36" s="45"/>
      <c r="AP36" s="46"/>
    </row>
    <row r="37" spans="1:42" ht="60" customHeight="1">
      <c r="A37" s="38"/>
      <c r="B37" s="38"/>
      <c r="C37" s="38"/>
      <c r="D37" s="38" t="s">
        <v>113</v>
      </c>
      <c r="E37" s="38" t="s">
        <v>115</v>
      </c>
      <c r="F37" s="10"/>
      <c r="G37" s="10" t="s">
        <v>15</v>
      </c>
      <c r="H37" s="44" t="s">
        <v>106</v>
      </c>
      <c r="I37" s="11" t="e">
        <f t="shared" ca="1" si="4"/>
        <v>#NAME?</v>
      </c>
      <c r="J37" s="10" t="s">
        <v>106</v>
      </c>
      <c r="K37" s="10" t="s">
        <v>54</v>
      </c>
      <c r="L37" s="39" t="e">
        <f t="shared" ca="1" si="5"/>
        <v>#NAME?</v>
      </c>
      <c r="M37" s="19"/>
      <c r="N37" s="19"/>
      <c r="O37" s="19"/>
      <c r="P37" s="16"/>
      <c r="Q37" s="18"/>
      <c r="R37" s="18"/>
      <c r="S37" s="9"/>
      <c r="T37" s="23">
        <v>200</v>
      </c>
      <c r="U37" s="37">
        <v>69.990000000000009</v>
      </c>
      <c r="V37" s="23"/>
      <c r="W37" s="45">
        <v>8</v>
      </c>
      <c r="X37" s="49">
        <v>25</v>
      </c>
      <c r="Y37" s="23"/>
      <c r="Z37" s="23"/>
      <c r="AA37" s="23"/>
      <c r="AB37" s="23"/>
      <c r="AC37" s="23"/>
      <c r="AD37" s="23"/>
      <c r="AE37" s="45"/>
      <c r="AF37" s="45"/>
      <c r="AG37" s="45"/>
      <c r="AH37" s="45"/>
      <c r="AI37" s="45"/>
      <c r="AJ37" s="45"/>
      <c r="AK37" s="45"/>
      <c r="AL37" s="45"/>
      <c r="AM37" s="45">
        <v>2</v>
      </c>
      <c r="AN37" s="45">
        <v>2</v>
      </c>
      <c r="AO37" s="45">
        <v>2</v>
      </c>
      <c r="AP37" s="46">
        <v>2</v>
      </c>
    </row>
    <row r="38" spans="1:42" ht="60" customHeight="1">
      <c r="A38" s="38"/>
      <c r="B38" s="38"/>
      <c r="C38" s="38"/>
      <c r="D38" s="38" t="s">
        <v>116</v>
      </c>
      <c r="E38" s="38" t="s">
        <v>117</v>
      </c>
      <c r="F38" s="10"/>
      <c r="G38" s="10" t="s">
        <v>129</v>
      </c>
      <c r="H38" s="44" t="s">
        <v>118</v>
      </c>
      <c r="I38" s="11" t="e">
        <f t="shared" ca="1" si="4"/>
        <v>#NAME?</v>
      </c>
      <c r="J38" s="10" t="s">
        <v>118</v>
      </c>
      <c r="K38" s="10" t="s">
        <v>53</v>
      </c>
      <c r="L38" s="39" t="e">
        <f t="shared" ca="1" si="5"/>
        <v>#NAME?</v>
      </c>
      <c r="M38" s="19"/>
      <c r="N38" s="19"/>
      <c r="O38" s="19"/>
      <c r="P38" s="16"/>
      <c r="Q38" s="18"/>
      <c r="R38" s="18"/>
      <c r="S38" s="9"/>
      <c r="T38" s="23">
        <v>204</v>
      </c>
      <c r="U38" s="37">
        <v>69.990000000000009</v>
      </c>
      <c r="V38" s="23"/>
      <c r="W38" s="45">
        <v>12</v>
      </c>
      <c r="X38" s="49">
        <v>17</v>
      </c>
      <c r="Y38" s="23"/>
      <c r="Z38" s="23"/>
      <c r="AA38" s="23"/>
      <c r="AB38" s="23"/>
      <c r="AC38" s="23"/>
      <c r="AD38" s="23"/>
      <c r="AE38" s="45">
        <v>1</v>
      </c>
      <c r="AF38" s="45">
        <v>1</v>
      </c>
      <c r="AG38" s="45">
        <v>2</v>
      </c>
      <c r="AH38" s="45">
        <v>2</v>
      </c>
      <c r="AI38" s="45">
        <v>2</v>
      </c>
      <c r="AJ38" s="45">
        <v>2</v>
      </c>
      <c r="AK38" s="45">
        <v>1</v>
      </c>
      <c r="AL38" s="45">
        <v>1</v>
      </c>
      <c r="AM38" s="45"/>
      <c r="AN38" s="45"/>
      <c r="AO38" s="45"/>
      <c r="AP38" s="46"/>
    </row>
    <row r="39" spans="1:42" ht="60" customHeight="1">
      <c r="A39" s="38"/>
      <c r="B39" s="38"/>
      <c r="C39" s="38"/>
      <c r="D39" s="38" t="s">
        <v>116</v>
      </c>
      <c r="E39" s="38" t="s">
        <v>119</v>
      </c>
      <c r="F39" s="10"/>
      <c r="G39" s="10" t="s">
        <v>129</v>
      </c>
      <c r="H39" s="44" t="s">
        <v>118</v>
      </c>
      <c r="I39" s="11" t="e">
        <f t="shared" ca="1" si="4"/>
        <v>#NAME?</v>
      </c>
      <c r="J39" s="10" t="s">
        <v>118</v>
      </c>
      <c r="K39" s="10" t="s">
        <v>54</v>
      </c>
      <c r="L39" s="39" t="e">
        <f t="shared" ca="1" si="5"/>
        <v>#NAME?</v>
      </c>
      <c r="M39" s="19"/>
      <c r="N39" s="19"/>
      <c r="O39" s="19"/>
      <c r="P39" s="16"/>
      <c r="Q39" s="18"/>
      <c r="R39" s="18"/>
      <c r="S39" s="9"/>
      <c r="T39" s="23">
        <v>200</v>
      </c>
      <c r="U39" s="37">
        <v>74.989999999999995</v>
      </c>
      <c r="V39" s="23"/>
      <c r="W39" s="45">
        <v>8</v>
      </c>
      <c r="X39" s="49">
        <v>25</v>
      </c>
      <c r="Y39" s="23"/>
      <c r="Z39" s="23"/>
      <c r="AA39" s="23"/>
      <c r="AB39" s="23"/>
      <c r="AC39" s="23"/>
      <c r="AD39" s="23"/>
      <c r="AE39" s="45"/>
      <c r="AF39" s="45"/>
      <c r="AG39" s="45"/>
      <c r="AH39" s="45"/>
      <c r="AI39" s="45"/>
      <c r="AJ39" s="45"/>
      <c r="AK39" s="45"/>
      <c r="AL39" s="45"/>
      <c r="AM39" s="45">
        <v>2</v>
      </c>
      <c r="AN39" s="45">
        <v>2</v>
      </c>
      <c r="AO39" s="45">
        <v>2</v>
      </c>
      <c r="AP39" s="46">
        <v>2</v>
      </c>
    </row>
    <row r="40" spans="1:42" ht="60" customHeight="1">
      <c r="A40" s="38"/>
      <c r="B40" s="38"/>
      <c r="C40" s="38"/>
      <c r="D40" s="38" t="s">
        <v>108</v>
      </c>
      <c r="E40" s="38" t="s">
        <v>109</v>
      </c>
      <c r="F40" s="10"/>
      <c r="G40" s="10" t="s">
        <v>105</v>
      </c>
      <c r="H40" s="44" t="s">
        <v>112</v>
      </c>
      <c r="I40" s="11" t="e">
        <f t="shared" ca="1" si="4"/>
        <v>#NAME?</v>
      </c>
      <c r="J40" s="10" t="s">
        <v>112</v>
      </c>
      <c r="K40" s="10" t="s">
        <v>53</v>
      </c>
      <c r="L40" s="39" t="e">
        <f t="shared" ca="1" si="5"/>
        <v>#NAME?</v>
      </c>
      <c r="M40" s="19"/>
      <c r="N40" s="19"/>
      <c r="O40" s="19"/>
      <c r="P40" s="16"/>
      <c r="Q40" s="18"/>
      <c r="R40" s="18"/>
      <c r="S40" s="9"/>
      <c r="T40" s="23">
        <v>216</v>
      </c>
      <c r="U40" s="37">
        <v>69.990000000000009</v>
      </c>
      <c r="V40" s="23"/>
      <c r="W40" s="47">
        <v>12</v>
      </c>
      <c r="X40" s="50">
        <v>18</v>
      </c>
      <c r="Y40" s="23"/>
      <c r="Z40" s="23"/>
      <c r="AA40" s="23"/>
      <c r="AB40" s="23"/>
      <c r="AC40" s="23"/>
      <c r="AD40" s="23"/>
      <c r="AE40" s="47">
        <v>1</v>
      </c>
      <c r="AF40" s="47">
        <v>1</v>
      </c>
      <c r="AG40" s="47">
        <v>2</v>
      </c>
      <c r="AH40" s="47">
        <v>2</v>
      </c>
      <c r="AI40" s="47">
        <v>2</v>
      </c>
      <c r="AJ40" s="47">
        <v>2</v>
      </c>
      <c r="AK40" s="47">
        <v>1</v>
      </c>
      <c r="AL40" s="47">
        <v>1</v>
      </c>
      <c r="AM40" s="47"/>
      <c r="AN40" s="47"/>
      <c r="AO40" s="47"/>
      <c r="AP40" s="48"/>
    </row>
    <row r="41" spans="1:42" ht="60" customHeight="1">
      <c r="A41" s="38"/>
      <c r="B41" s="38"/>
      <c r="C41" s="38"/>
      <c r="D41" s="38" t="s">
        <v>108</v>
      </c>
      <c r="E41" s="38" t="s">
        <v>109</v>
      </c>
      <c r="F41" s="10"/>
      <c r="G41" s="10" t="s">
        <v>18</v>
      </c>
      <c r="H41" s="44" t="s">
        <v>120</v>
      </c>
      <c r="I41" s="11" t="e">
        <f t="shared" ca="1" si="4"/>
        <v>#NAME?</v>
      </c>
      <c r="J41" s="10" t="s">
        <v>120</v>
      </c>
      <c r="K41" s="10" t="s">
        <v>53</v>
      </c>
      <c r="L41" s="39" t="e">
        <f t="shared" ca="1" si="5"/>
        <v>#NAME?</v>
      </c>
      <c r="M41" s="19"/>
      <c r="N41" s="19"/>
      <c r="O41" s="19"/>
      <c r="P41" s="16"/>
      <c r="Q41" s="18"/>
      <c r="R41" s="18"/>
      <c r="S41" s="9"/>
      <c r="T41" s="23">
        <v>36</v>
      </c>
      <c r="U41" s="37">
        <v>69.990000000000009</v>
      </c>
      <c r="V41" s="23"/>
      <c r="W41" s="47">
        <v>12</v>
      </c>
      <c r="X41" s="50">
        <v>3</v>
      </c>
      <c r="Y41" s="23"/>
      <c r="Z41" s="23"/>
      <c r="AA41" s="23"/>
      <c r="AB41" s="23"/>
      <c r="AC41" s="23"/>
      <c r="AD41" s="23"/>
      <c r="AE41" s="47">
        <v>1</v>
      </c>
      <c r="AF41" s="47">
        <v>1</v>
      </c>
      <c r="AG41" s="47">
        <v>2</v>
      </c>
      <c r="AH41" s="47">
        <v>2</v>
      </c>
      <c r="AI41" s="47">
        <v>2</v>
      </c>
      <c r="AJ41" s="47">
        <v>2</v>
      </c>
      <c r="AK41" s="47">
        <v>1</v>
      </c>
      <c r="AL41" s="47">
        <v>1</v>
      </c>
      <c r="AM41" s="47"/>
      <c r="AN41" s="47"/>
      <c r="AO41" s="47"/>
      <c r="AP41" s="48"/>
    </row>
    <row r="42" spans="1:42" ht="60" customHeight="1">
      <c r="A42" s="38"/>
      <c r="B42" s="38"/>
      <c r="C42" s="38"/>
      <c r="D42" s="38" t="s">
        <v>108</v>
      </c>
      <c r="E42" s="38" t="s">
        <v>109</v>
      </c>
      <c r="F42" s="10"/>
      <c r="G42" s="10" t="s">
        <v>128</v>
      </c>
      <c r="H42" s="44" t="s">
        <v>110</v>
      </c>
      <c r="I42" s="11" t="e">
        <f t="shared" ca="1" si="4"/>
        <v>#NAME?</v>
      </c>
      <c r="J42" s="10" t="s">
        <v>110</v>
      </c>
      <c r="K42" s="10" t="s">
        <v>53</v>
      </c>
      <c r="L42" s="39" t="e">
        <f t="shared" ca="1" si="5"/>
        <v>#NAME?</v>
      </c>
      <c r="M42" s="19"/>
      <c r="N42" s="19"/>
      <c r="O42" s="19"/>
      <c r="P42" s="16"/>
      <c r="Q42" s="18"/>
      <c r="R42" s="18"/>
      <c r="S42" s="9"/>
      <c r="T42" s="23">
        <v>12</v>
      </c>
      <c r="U42" s="37">
        <v>69.990000000000009</v>
      </c>
      <c r="V42" s="23"/>
      <c r="W42" s="47">
        <v>12</v>
      </c>
      <c r="X42" s="50">
        <v>1</v>
      </c>
      <c r="Y42" s="23"/>
      <c r="Z42" s="23"/>
      <c r="AA42" s="23"/>
      <c r="AB42" s="23"/>
      <c r="AC42" s="23"/>
      <c r="AD42" s="23"/>
      <c r="AE42" s="47">
        <v>1</v>
      </c>
      <c r="AF42" s="47">
        <v>1</v>
      </c>
      <c r="AG42" s="47">
        <v>2</v>
      </c>
      <c r="AH42" s="47">
        <v>2</v>
      </c>
      <c r="AI42" s="47">
        <v>2</v>
      </c>
      <c r="AJ42" s="47">
        <v>2</v>
      </c>
      <c r="AK42" s="47">
        <v>1</v>
      </c>
      <c r="AL42" s="47">
        <v>1</v>
      </c>
      <c r="AM42" s="47"/>
      <c r="AN42" s="47"/>
      <c r="AO42" s="47"/>
      <c r="AP42" s="48"/>
    </row>
    <row r="43" spans="1:42" ht="60" customHeight="1">
      <c r="A43" s="38"/>
      <c r="B43" s="38"/>
      <c r="C43" s="38"/>
      <c r="D43" s="38" t="s">
        <v>108</v>
      </c>
      <c r="E43" s="38" t="s">
        <v>111</v>
      </c>
      <c r="F43" s="10"/>
      <c r="G43" s="10" t="s">
        <v>105</v>
      </c>
      <c r="H43" s="44" t="s">
        <v>112</v>
      </c>
      <c r="I43" s="11" t="e">
        <f t="shared" ca="1" si="4"/>
        <v>#NAME?</v>
      </c>
      <c r="J43" s="10" t="s">
        <v>112</v>
      </c>
      <c r="K43" s="10" t="s">
        <v>54</v>
      </c>
      <c r="L43" s="39" t="e">
        <f t="shared" ca="1" si="5"/>
        <v>#NAME?</v>
      </c>
      <c r="M43" s="19"/>
      <c r="N43" s="19"/>
      <c r="O43" s="19"/>
      <c r="P43" s="16"/>
      <c r="Q43" s="18"/>
      <c r="R43" s="18"/>
      <c r="S43" s="9"/>
      <c r="T43" s="23">
        <v>408</v>
      </c>
      <c r="U43" s="37">
        <v>79.989999999999995</v>
      </c>
      <c r="V43" s="23"/>
      <c r="W43" s="47">
        <v>12</v>
      </c>
      <c r="X43" s="50">
        <v>34</v>
      </c>
      <c r="Y43" s="23"/>
      <c r="Z43" s="23"/>
      <c r="AA43" s="23"/>
      <c r="AB43" s="23"/>
      <c r="AC43" s="23"/>
      <c r="AD43" s="23"/>
      <c r="AE43" s="47"/>
      <c r="AF43" s="47"/>
      <c r="AG43" s="47"/>
      <c r="AH43" s="47"/>
      <c r="AI43" s="47"/>
      <c r="AJ43" s="47"/>
      <c r="AK43" s="47"/>
      <c r="AL43" s="47"/>
      <c r="AM43" s="47">
        <v>3</v>
      </c>
      <c r="AN43" s="47">
        <v>3</v>
      </c>
      <c r="AO43" s="47">
        <v>3</v>
      </c>
      <c r="AP43" s="48">
        <v>3</v>
      </c>
    </row>
    <row r="44" spans="1:42" ht="60" customHeight="1">
      <c r="A44" s="38"/>
      <c r="B44" s="38"/>
      <c r="C44" s="38"/>
      <c r="D44" s="38" t="s">
        <v>108</v>
      </c>
      <c r="E44" s="38" t="s">
        <v>111</v>
      </c>
      <c r="F44" s="10"/>
      <c r="G44" s="10" t="s">
        <v>128</v>
      </c>
      <c r="H44" s="44" t="s">
        <v>110</v>
      </c>
      <c r="I44" s="11" t="e">
        <f t="shared" ca="1" si="4"/>
        <v>#NAME?</v>
      </c>
      <c r="J44" s="10" t="s">
        <v>110</v>
      </c>
      <c r="K44" s="10" t="s">
        <v>54</v>
      </c>
      <c r="L44" s="39" t="e">
        <f t="shared" ca="1" si="5"/>
        <v>#NAME?</v>
      </c>
      <c r="M44" s="19"/>
      <c r="N44" s="19"/>
      <c r="O44" s="19"/>
      <c r="P44" s="16"/>
      <c r="Q44" s="18"/>
      <c r="R44" s="18"/>
      <c r="S44" s="9"/>
      <c r="T44" s="23">
        <v>252</v>
      </c>
      <c r="U44" s="37">
        <v>79.989999999999995</v>
      </c>
      <c r="V44" s="23"/>
      <c r="W44" s="47">
        <v>12</v>
      </c>
      <c r="X44" s="50">
        <v>21</v>
      </c>
      <c r="Y44" s="23"/>
      <c r="Z44" s="23"/>
      <c r="AA44" s="23"/>
      <c r="AB44" s="23"/>
      <c r="AC44" s="23"/>
      <c r="AD44" s="23"/>
      <c r="AE44" s="47"/>
      <c r="AF44" s="47"/>
      <c r="AG44" s="47"/>
      <c r="AH44" s="47"/>
      <c r="AI44" s="47"/>
      <c r="AJ44" s="47"/>
      <c r="AK44" s="47"/>
      <c r="AL44" s="47"/>
      <c r="AM44" s="47">
        <v>3</v>
      </c>
      <c r="AN44" s="47">
        <v>3</v>
      </c>
      <c r="AO44" s="47">
        <v>3</v>
      </c>
      <c r="AP44" s="48">
        <v>3</v>
      </c>
    </row>
    <row r="45" spans="1:42" ht="60" customHeight="1">
      <c r="A45" s="38"/>
      <c r="B45" s="38"/>
      <c r="C45" s="38"/>
      <c r="D45" s="38" t="s">
        <v>108</v>
      </c>
      <c r="E45" s="38" t="s">
        <v>111</v>
      </c>
      <c r="F45" s="10"/>
      <c r="G45" s="10" t="s">
        <v>18</v>
      </c>
      <c r="H45" s="44" t="s">
        <v>120</v>
      </c>
      <c r="I45" s="11" t="e">
        <f t="shared" ca="1" si="4"/>
        <v>#NAME?</v>
      </c>
      <c r="J45" s="10" t="s">
        <v>120</v>
      </c>
      <c r="K45" s="10" t="s">
        <v>54</v>
      </c>
      <c r="L45" s="39" t="e">
        <f t="shared" ca="1" si="5"/>
        <v>#NAME?</v>
      </c>
      <c r="M45" s="19"/>
      <c r="N45" s="19"/>
      <c r="O45" s="19"/>
      <c r="P45" s="16"/>
      <c r="Q45" s="18"/>
      <c r="R45" s="18"/>
      <c r="S45" s="9"/>
      <c r="T45" s="23">
        <v>192</v>
      </c>
      <c r="U45" s="37">
        <v>79.989999999999995</v>
      </c>
      <c r="V45" s="23"/>
      <c r="W45" s="47">
        <v>12</v>
      </c>
      <c r="X45" s="50">
        <v>16</v>
      </c>
      <c r="Y45" s="23"/>
      <c r="Z45" s="23"/>
      <c r="AA45" s="23"/>
      <c r="AB45" s="23"/>
      <c r="AC45" s="23"/>
      <c r="AD45" s="23"/>
      <c r="AE45" s="47"/>
      <c r="AF45" s="47"/>
      <c r="AG45" s="47"/>
      <c r="AH45" s="47"/>
      <c r="AI45" s="47"/>
      <c r="AJ45" s="47"/>
      <c r="AK45" s="47"/>
      <c r="AL45" s="47"/>
      <c r="AM45" s="47">
        <v>3</v>
      </c>
      <c r="AN45" s="47">
        <v>3</v>
      </c>
      <c r="AO45" s="47">
        <v>3</v>
      </c>
      <c r="AP45" s="48">
        <v>3</v>
      </c>
    </row>
    <row r="46" spans="1:42" ht="60" customHeight="1">
      <c r="A46" s="38"/>
      <c r="B46" s="38"/>
      <c r="C46" s="38"/>
      <c r="D46" s="38" t="s">
        <v>121</v>
      </c>
      <c r="E46" s="38" t="s">
        <v>122</v>
      </c>
      <c r="F46" s="10"/>
      <c r="G46" s="10" t="s">
        <v>129</v>
      </c>
      <c r="H46" s="44" t="s">
        <v>118</v>
      </c>
      <c r="I46" s="11" t="e">
        <f t="shared" ca="1" si="4"/>
        <v>#NAME?</v>
      </c>
      <c r="J46" s="10" t="s">
        <v>118</v>
      </c>
      <c r="K46" s="10" t="s">
        <v>54</v>
      </c>
      <c r="L46" s="39" t="e">
        <f t="shared" ca="1" si="5"/>
        <v>#NAME?</v>
      </c>
      <c r="M46" s="19"/>
      <c r="N46" s="19"/>
      <c r="O46" s="19"/>
      <c r="P46" s="16"/>
      <c r="Q46" s="18"/>
      <c r="R46" s="18"/>
      <c r="S46" s="9"/>
      <c r="T46" s="23">
        <v>80</v>
      </c>
      <c r="U46" s="37">
        <v>64.990000000000009</v>
      </c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</row>
    <row r="47" spans="1:42" ht="60" customHeight="1">
      <c r="A47" s="38"/>
      <c r="B47" s="38"/>
      <c r="C47" s="38"/>
      <c r="D47" s="38" t="s">
        <v>121</v>
      </c>
      <c r="E47" s="38" t="s">
        <v>122</v>
      </c>
      <c r="F47" s="10"/>
      <c r="G47" s="10" t="s">
        <v>15</v>
      </c>
      <c r="H47" s="44" t="s">
        <v>106</v>
      </c>
      <c r="I47" s="11" t="e">
        <f t="shared" ca="1" si="4"/>
        <v>#NAME?</v>
      </c>
      <c r="J47" s="10" t="s">
        <v>106</v>
      </c>
      <c r="K47" s="10" t="s">
        <v>54</v>
      </c>
      <c r="L47" s="39" t="e">
        <f t="shared" ca="1" si="5"/>
        <v>#NAME?</v>
      </c>
      <c r="M47" s="19"/>
      <c r="N47" s="19"/>
      <c r="O47" s="19"/>
      <c r="P47" s="16"/>
      <c r="Q47" s="18"/>
      <c r="R47" s="18"/>
      <c r="S47" s="9"/>
      <c r="T47" s="23">
        <v>80</v>
      </c>
      <c r="U47" s="37">
        <v>64.990000000000009</v>
      </c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</row>
    <row r="48" spans="1:42" ht="60" customHeight="1">
      <c r="A48" s="38"/>
      <c r="B48" s="38"/>
      <c r="C48" s="38"/>
      <c r="D48" s="38" t="s">
        <v>123</v>
      </c>
      <c r="E48" s="38" t="s">
        <v>124</v>
      </c>
      <c r="F48" s="10"/>
      <c r="G48" s="10" t="s">
        <v>130</v>
      </c>
      <c r="H48" s="44" t="s">
        <v>125</v>
      </c>
      <c r="I48" s="11" t="e">
        <f t="shared" ca="1" si="4"/>
        <v>#NAME?</v>
      </c>
      <c r="J48" s="10" t="s">
        <v>125</v>
      </c>
      <c r="K48" s="10" t="s">
        <v>54</v>
      </c>
      <c r="L48" s="39" t="e">
        <f t="shared" ca="1" si="5"/>
        <v>#NAME?</v>
      </c>
      <c r="M48" s="19"/>
      <c r="N48" s="19"/>
      <c r="O48" s="19"/>
      <c r="P48" s="16"/>
      <c r="Q48" s="18"/>
      <c r="R48" s="18"/>
      <c r="S48" s="9"/>
      <c r="T48" s="23">
        <v>72</v>
      </c>
      <c r="U48" s="37">
        <v>54.99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</row>
    <row r="49" spans="1:42" ht="60" customHeight="1">
      <c r="A49" s="38"/>
      <c r="B49" s="38"/>
      <c r="C49" s="38"/>
      <c r="D49" s="38" t="s">
        <v>126</v>
      </c>
      <c r="E49" s="38" t="s">
        <v>127</v>
      </c>
      <c r="F49" s="10"/>
      <c r="G49" s="10" t="s">
        <v>15</v>
      </c>
      <c r="H49" s="44" t="s">
        <v>106</v>
      </c>
      <c r="I49" s="11" t="e">
        <f t="shared" ca="1" si="4"/>
        <v>#NAME?</v>
      </c>
      <c r="J49" s="10" t="s">
        <v>106</v>
      </c>
      <c r="K49" s="10" t="s">
        <v>54</v>
      </c>
      <c r="L49" s="39" t="e">
        <f t="shared" ca="1" si="5"/>
        <v>#NAME?</v>
      </c>
      <c r="M49" s="19"/>
      <c r="N49" s="19"/>
      <c r="O49" s="19"/>
      <c r="P49" s="16"/>
      <c r="Q49" s="18"/>
      <c r="R49" s="18"/>
      <c r="S49" s="9"/>
      <c r="T49" s="23">
        <v>72</v>
      </c>
      <c r="U49" s="37">
        <v>59.99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</row>
    <row r="50" spans="1:42" ht="60" customHeight="1">
      <c r="A50" s="38"/>
      <c r="B50" s="38"/>
      <c r="C50" s="38"/>
      <c r="D50" s="38"/>
      <c r="E50" s="38"/>
      <c r="F50" s="10"/>
      <c r="G50" s="10"/>
      <c r="H50" s="44"/>
      <c r="I50" s="10"/>
      <c r="J50" s="10"/>
      <c r="K50" s="10"/>
      <c r="L50" s="39"/>
      <c r="M50" s="19"/>
      <c r="N50" s="19"/>
      <c r="O50" s="19"/>
      <c r="P50" s="16"/>
      <c r="Q50" s="18"/>
      <c r="R50" s="18"/>
      <c r="S50" s="9"/>
      <c r="T50" s="23">
        <f>SUM(T5:T49)</f>
        <v>34128</v>
      </c>
      <c r="U50" s="37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</row>
    <row r="51" spans="1:42" ht="60" customHeight="1">
      <c r="U51" s="3"/>
    </row>
  </sheetData>
  <autoFilter ref="A4:V50"/>
  <phoneticPr fontId="1" type="noConversion"/>
  <pageMargins left="0.25" right="0" top="0" bottom="0" header="0.3" footer="0.3"/>
  <pageSetup paperSize="8" scale="3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/>
  </sheetViews>
  <sheetFormatPr defaultColWidth="8.7109375" defaultRowHeight="15"/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2023-04-10T07:55:52Z</dcterms:created>
  <dcterms:modified xsi:type="dcterms:W3CDTF">2023-04-11T13:27:08Z</dcterms:modified>
</cp:coreProperties>
</file>